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Сп4" sheetId="7" r:id="rId7"/>
    <sheet name="4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К" sheetId="16" r:id="rId16"/>
    <sheet name="Кстр1" sheetId="17" r:id="rId17"/>
    <sheet name="Кстр2" sheetId="18" r:id="rId18"/>
    <sheet name="СпМ" sheetId="19" r:id="rId19"/>
    <sheet name="Мстр1" sheetId="20" r:id="rId20"/>
    <sheet name="Мстр2" sheetId="21" r:id="rId21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'2'!$A$1:$J$36</definedName>
    <definedName name="_xlnm.Print_Area" localSheetId="9">'3'!$A$1:$J$72</definedName>
    <definedName name="_xlnm.Print_Area" localSheetId="7">'4'!$A$1:$J$72</definedName>
    <definedName name="_xlnm.Print_Area" localSheetId="4">'5стр1'!$A$1:$G$76</definedName>
    <definedName name="_xlnm.Print_Area" localSheetId="5">'5стр2'!$A$1:$K$76</definedName>
    <definedName name="_xlnm.Print_Area" localSheetId="1">'6стр1'!$A$1:$G$76</definedName>
    <definedName name="_xlnm.Print_Area" localSheetId="2">'6стр2'!$A$1:$K$76</definedName>
    <definedName name="_xlnm.Print_Area" localSheetId="16">'Кстр1'!$A$1:$G$76</definedName>
    <definedName name="_xlnm.Print_Area" localSheetId="17">'Кстр2'!$A$1:$K$76</definedName>
    <definedName name="_xlnm.Print_Area" localSheetId="19">'Мстр1'!$A$1:$G$76</definedName>
    <definedName name="_xlnm.Print_Area" localSheetId="20">'Мстр2'!$A$1:$K$76</definedName>
    <definedName name="_xlnm.Print_Area" localSheetId="12">'Сп1'!$A$1:$I$36</definedName>
    <definedName name="_xlnm.Print_Area" localSheetId="10">'Сп2'!$A$1:$I$12</definedName>
    <definedName name="_xlnm.Print_Area" localSheetId="8">'Сп3'!$A$1:$I$20</definedName>
    <definedName name="_xlnm.Print_Area" localSheetId="6">'Сп4'!$A$1:$I$20</definedName>
    <definedName name="_xlnm.Print_Area" localSheetId="3">'Сп5'!$A$1:$I$36</definedName>
    <definedName name="_xlnm.Print_Area" localSheetId="0">'Сп6'!$A$1:$I$36</definedName>
    <definedName name="_xlnm.Print_Area" localSheetId="15">'СпК'!$A$1:$I$36</definedName>
    <definedName name="_xlnm.Print_Area" localSheetId="18">'СпМ'!$A$1:$I$36</definedName>
  </definedNames>
  <calcPr fullCalcOnLoad="1" refMode="R1C1"/>
</workbook>
</file>

<file path=xl/sharedStrings.xml><?xml version="1.0" encoding="utf-8"?>
<sst xmlns="http://schemas.openxmlformats.org/spreadsheetml/2006/main" count="898" uniqueCount="157">
  <si>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</si>
  <si>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</si>
  <si>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</si>
  <si>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</si>
  <si>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</si>
  <si>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</si>
  <si>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</si>
  <si>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</si>
  <si>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</si>
  <si>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</si>
  <si>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</si>
  <si>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</si>
  <si>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</si>
  <si>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</si>
  <si>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</si>
  <si>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</si>
  <si>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</si>
  <si>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</si>
  <si>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</si>
  <si>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</si>
  <si>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</si>
  <si>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</si>
  <si>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</si>
  <si>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</si>
  <si>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</si>
  <si>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</si>
  <si>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</si>
  <si>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</si>
  <si>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</si>
  <si>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</si>
  <si>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</si>
  <si>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</si>
  <si>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</si>
  <si>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</si>
  <si>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России"</t>
  </si>
  <si>
    <t>6 июня 2009 г.</t>
  </si>
  <si>
    <t>Аристов Александр</t>
  </si>
  <si>
    <t>Санейко Дмитрий</t>
  </si>
  <si>
    <t>Аббасов Рустамхон</t>
  </si>
  <si>
    <t>Сафиуллин Азат</t>
  </si>
  <si>
    <t>Исмайлов Азат</t>
  </si>
  <si>
    <t>Срумов Антон</t>
  </si>
  <si>
    <t>Валеев Риф</t>
  </si>
  <si>
    <t>Ратникова Наталья</t>
  </si>
  <si>
    <t>Сазонов Николай</t>
  </si>
  <si>
    <t>Наконечный Антон</t>
  </si>
  <si>
    <t>Шакуров Нафис</t>
  </si>
  <si>
    <t>Бакиров Наиль</t>
  </si>
  <si>
    <t>Сафиуллин Александр</t>
  </si>
  <si>
    <t>Аюпов Айдар</t>
  </si>
  <si>
    <t>Исламгулова Лилия</t>
  </si>
  <si>
    <t>Хабиров Марс</t>
  </si>
  <si>
    <t>Семенов Юрий</t>
  </si>
  <si>
    <t>Тодрамович Александр</t>
  </si>
  <si>
    <t>Давлетов Тимур</t>
  </si>
  <si>
    <t>Полуфинал Турнира "День России"</t>
  </si>
  <si>
    <t>31 мая 2009 г.</t>
  </si>
  <si>
    <t>Шакиров Ильяс</t>
  </si>
  <si>
    <t>Коротеев Георгий</t>
  </si>
  <si>
    <t>Лончаков Константин</t>
  </si>
  <si>
    <t>Уткулов Ринат</t>
  </si>
  <si>
    <t>Яковлев Роман</t>
  </si>
  <si>
    <t>Прокофьев Михаил</t>
  </si>
  <si>
    <t>Халимонов Евгений</t>
  </si>
  <si>
    <t>Новокрещенов Владимир</t>
  </si>
  <si>
    <t>Иванов Дмитрий</t>
  </si>
  <si>
    <t>Вафин Егор</t>
  </si>
  <si>
    <t>Грошев Юрий</t>
  </si>
  <si>
    <t>Латыпов Аллан</t>
  </si>
  <si>
    <t>Четвертьфинал Турнира "День России"</t>
  </si>
  <si>
    <t>23 мая 2009 г.</t>
  </si>
  <si>
    <t>Барышев Сергей</t>
  </si>
  <si>
    <t>Толкачев Иван</t>
  </si>
  <si>
    <t>Насыров Илдар</t>
  </si>
  <si>
    <t>Файзуллин Тимур</t>
  </si>
  <si>
    <t>Могилевская Инесса</t>
  </si>
  <si>
    <t>Мухамадеев Артур</t>
  </si>
  <si>
    <t>Мухамадиев Наиль</t>
  </si>
  <si>
    <t>Нестеренко Георгий</t>
  </si>
  <si>
    <t>Аетов Айдар</t>
  </si>
  <si>
    <t>Хадарин Артем</t>
  </si>
  <si>
    <t>Мурзин Рустем</t>
  </si>
  <si>
    <t>Николайчук Екатерина</t>
  </si>
  <si>
    <t>Шайхутдинова Маргарита</t>
  </si>
  <si>
    <t>1/8 финала Турнира "День России"</t>
  </si>
  <si>
    <t>16 мая 2009 г.</t>
  </si>
  <si>
    <t>Набиева Алиса</t>
  </si>
  <si>
    <t>1/16 финала Турнира "День России"</t>
  </si>
  <si>
    <t>10 мая 2009 г.</t>
  </si>
  <si>
    <t>Гордеев Андрей</t>
  </si>
  <si>
    <t>Осинский Александр</t>
  </si>
  <si>
    <t>Ларионов Дмитрий</t>
  </si>
  <si>
    <t>Апакетов Эдуард</t>
  </si>
  <si>
    <t>Салимов Марат</t>
  </si>
  <si>
    <t>Козлов Алексей</t>
  </si>
  <si>
    <t>Бортко Вячеслав</t>
  </si>
  <si>
    <t>Аминев Радмир</t>
  </si>
  <si>
    <t>Хамитова Лилия</t>
  </si>
  <si>
    <t>Шугурова Розалия</t>
  </si>
  <si>
    <t>Свиридон Ольга</t>
  </si>
  <si>
    <t>1/32 финала Турнира "День России"</t>
  </si>
  <si>
    <t>3 мая 2009 г.</t>
  </si>
  <si>
    <t>Ключников Артем</t>
  </si>
  <si>
    <t>Гайфуллин Роберт</t>
  </si>
  <si>
    <t>Чеботарев Руслан</t>
  </si>
  <si>
    <t>Мингалиев Азиз</t>
  </si>
  <si>
    <t>Закареев Али</t>
  </si>
  <si>
    <t>Давлетбаев Азат</t>
  </si>
  <si>
    <t>Валинуров Денис</t>
  </si>
  <si>
    <t>Муллакильдина Регина</t>
  </si>
  <si>
    <t>Шайхутдинов Эмиль</t>
  </si>
  <si>
    <t>Аминов Артур</t>
  </si>
  <si>
    <t>1/64 финала Турнира "День России"</t>
  </si>
  <si>
    <t>25 апреля 2009 г.</t>
  </si>
  <si>
    <t>Валитов Денис</t>
  </si>
  <si>
    <t>Семенов Константин</t>
  </si>
  <si>
    <t>Аминов Равиль</t>
  </si>
  <si>
    <t>Неизвестных Игорь</t>
  </si>
  <si>
    <t>Хакимова Фиоза</t>
  </si>
  <si>
    <t>Муллагалиев Наиль</t>
  </si>
  <si>
    <t>Ротовский Александр</t>
  </si>
  <si>
    <t>Молдаванцев Никита</t>
  </si>
  <si>
    <t>Фоминых Илья</t>
  </si>
  <si>
    <t>Герасев Денис</t>
  </si>
  <si>
    <t>Герасев Михаил</t>
  </si>
  <si>
    <t>Чистяков Данил</t>
  </si>
  <si>
    <t>Черемных Игорь</t>
  </si>
  <si>
    <t>Журавлева Гюзель</t>
  </si>
  <si>
    <t>Хаернасов Сергей</t>
  </si>
  <si>
    <t>Халилов Арслан</t>
  </si>
  <si>
    <t>Огородников Алексей</t>
  </si>
  <si>
    <t>Зайнашев Артур</t>
  </si>
  <si>
    <t>1/128 финала Турнира "День России"</t>
  </si>
  <si>
    <t>18 апреля 2009 г.</t>
  </si>
  <si>
    <t>Лактионов Глеб</t>
  </si>
  <si>
    <t>Лазарев Игорь</t>
  </si>
  <si>
    <t>Шагалеев Ленар</t>
  </si>
  <si>
    <t>Ахметов Марат</t>
  </si>
  <si>
    <t>Филиппова Наталья</t>
  </si>
  <si>
    <t>Ермолаев Владислав</t>
  </si>
  <si>
    <t>Гилемханова Дина</t>
  </si>
  <si>
    <t>Гайфуллин Руслан</t>
  </si>
  <si>
    <t>Музафаров Богдан</t>
  </si>
  <si>
    <t>Зверс Марк</t>
  </si>
  <si>
    <t>Антошкин Алексей</t>
  </si>
  <si>
    <t>Сапогин Антон</t>
  </si>
  <si>
    <t>Бикмурзин Айрат</t>
  </si>
  <si>
    <t>Бикбулатов Марсель</t>
  </si>
  <si>
    <t>Гаскаров Динар</t>
  </si>
  <si>
    <t>Мансуров Данар</t>
  </si>
  <si>
    <t>Сапогин Роман</t>
  </si>
  <si>
    <t>Зверс Виктория</t>
  </si>
  <si>
    <t>Мельцайкин Николай</t>
  </si>
  <si>
    <t>Сидоров Денис</t>
  </si>
  <si>
    <t>Садриева Эвелина</t>
  </si>
  <si>
    <t>Якимович Андрей</t>
  </si>
  <si>
    <t>Рыбенок Вячеслав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</si>
</sst>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7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left"/>
      <protection/>
    </xf>
    <xf numFmtId="0" fontId="19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132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133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122</v>
      </c>
      <c r="B5" s="28">
        <v>1</v>
      </c>
      <c r="C5" s="26" t="str">
        <f>6стр1!G36</f>
        <v>Сидоров Денис</v>
      </c>
      <c r="D5" s="25"/>
      <c r="E5" s="25"/>
      <c r="F5" s="25"/>
      <c r="G5" s="25"/>
      <c r="H5" s="25"/>
      <c r="I5" s="25"/>
    </row>
    <row r="6" spans="1:9" ht="18">
      <c r="A6" s="27" t="s">
        <v>134</v>
      </c>
      <c r="B6" s="28">
        <v>2</v>
      </c>
      <c r="C6" s="26" t="str">
        <f>6стр1!G56</f>
        <v>Мельцайкин Николай</v>
      </c>
      <c r="D6" s="25"/>
      <c r="E6" s="25"/>
      <c r="F6" s="25"/>
      <c r="G6" s="25"/>
      <c r="H6" s="25"/>
      <c r="I6" s="25"/>
    </row>
    <row r="7" spans="1:9" ht="18">
      <c r="A7" s="27" t="s">
        <v>111</v>
      </c>
      <c r="B7" s="28">
        <v>3</v>
      </c>
      <c r="C7" s="26" t="str">
        <f>6стр2!I22</f>
        <v>Ротовский Александр</v>
      </c>
      <c r="D7" s="25"/>
      <c r="E7" s="25"/>
      <c r="F7" s="25"/>
      <c r="G7" s="25"/>
      <c r="H7" s="25"/>
      <c r="I7" s="25"/>
    </row>
    <row r="8" spans="1:9" ht="18">
      <c r="A8" s="27" t="s">
        <v>135</v>
      </c>
      <c r="B8" s="28">
        <v>4</v>
      </c>
      <c r="C8" s="26" t="str">
        <f>6стр2!I32</f>
        <v>Лактионов Глеб</v>
      </c>
      <c r="D8" s="25"/>
      <c r="E8" s="25"/>
      <c r="F8" s="25"/>
      <c r="G8" s="25"/>
      <c r="H8" s="25"/>
      <c r="I8" s="25"/>
    </row>
    <row r="9" spans="1:9" ht="18">
      <c r="A9" s="27" t="s">
        <v>136</v>
      </c>
      <c r="B9" s="28">
        <v>5</v>
      </c>
      <c r="C9" s="26" t="str">
        <f>6стр1!G63</f>
        <v>Фоминых Илья</v>
      </c>
      <c r="D9" s="25"/>
      <c r="E9" s="25"/>
      <c r="F9" s="25"/>
      <c r="G9" s="25"/>
      <c r="H9" s="25"/>
      <c r="I9" s="25"/>
    </row>
    <row r="10" spans="1:9" ht="18">
      <c r="A10" s="27" t="s">
        <v>137</v>
      </c>
      <c r="B10" s="28">
        <v>6</v>
      </c>
      <c r="C10" s="26" t="str">
        <f>6стр1!G65</f>
        <v>Лазарев Игорь</v>
      </c>
      <c r="D10" s="25"/>
      <c r="E10" s="25"/>
      <c r="F10" s="25"/>
      <c r="G10" s="25"/>
      <c r="H10" s="25"/>
      <c r="I10" s="25"/>
    </row>
    <row r="11" spans="1:9" ht="18">
      <c r="A11" s="27" t="s">
        <v>138</v>
      </c>
      <c r="B11" s="28">
        <v>7</v>
      </c>
      <c r="C11" s="26" t="str">
        <f>6стр1!G68</f>
        <v>Сапогин Антон</v>
      </c>
      <c r="D11" s="25"/>
      <c r="E11" s="25"/>
      <c r="F11" s="25"/>
      <c r="G11" s="25"/>
      <c r="H11" s="25"/>
      <c r="I11" s="25"/>
    </row>
    <row r="12" spans="1:9" ht="18">
      <c r="A12" s="27" t="s">
        <v>139</v>
      </c>
      <c r="B12" s="28">
        <v>8</v>
      </c>
      <c r="C12" s="26" t="str">
        <f>6стр1!G70</f>
        <v>Сапогин Роман</v>
      </c>
      <c r="D12" s="25"/>
      <c r="E12" s="25"/>
      <c r="F12" s="25"/>
      <c r="G12" s="25"/>
      <c r="H12" s="25"/>
      <c r="I12" s="25"/>
    </row>
    <row r="13" spans="1:9" ht="18">
      <c r="A13" s="27" t="s">
        <v>140</v>
      </c>
      <c r="B13" s="28">
        <v>9</v>
      </c>
      <c r="C13" s="26" t="str">
        <f>6стр1!D72</f>
        <v>Ермолаев Владислав</v>
      </c>
      <c r="D13" s="25"/>
      <c r="E13" s="25"/>
      <c r="F13" s="25"/>
      <c r="G13" s="25"/>
      <c r="H13" s="25"/>
      <c r="I13" s="25"/>
    </row>
    <row r="14" spans="1:9" ht="18">
      <c r="A14" s="27" t="s">
        <v>141</v>
      </c>
      <c r="B14" s="28">
        <v>10</v>
      </c>
      <c r="C14" s="26" t="str">
        <f>6стр1!D75</f>
        <v>Гилемханова Дина</v>
      </c>
      <c r="D14" s="25"/>
      <c r="E14" s="25"/>
      <c r="F14" s="25"/>
      <c r="G14" s="25"/>
      <c r="H14" s="25"/>
      <c r="I14" s="25"/>
    </row>
    <row r="15" spans="1:9" ht="18">
      <c r="A15" s="27" t="s">
        <v>142</v>
      </c>
      <c r="B15" s="28">
        <v>11</v>
      </c>
      <c r="C15" s="26" t="str">
        <f>6стр1!G73</f>
        <v>Черемных Игорь</v>
      </c>
      <c r="D15" s="25"/>
      <c r="E15" s="25"/>
      <c r="F15" s="25"/>
      <c r="G15" s="25"/>
      <c r="H15" s="25"/>
      <c r="I15" s="25"/>
    </row>
    <row r="16" spans="1:9" ht="18">
      <c r="A16" s="27" t="s">
        <v>143</v>
      </c>
      <c r="B16" s="28">
        <v>12</v>
      </c>
      <c r="C16" s="26" t="str">
        <f>6стр1!G75</f>
        <v>Аминов Артур</v>
      </c>
      <c r="D16" s="25"/>
      <c r="E16" s="25"/>
      <c r="F16" s="25"/>
      <c r="G16" s="25"/>
      <c r="H16" s="25"/>
      <c r="I16" s="25"/>
    </row>
    <row r="17" spans="1:9" ht="18">
      <c r="A17" s="27" t="s">
        <v>144</v>
      </c>
      <c r="B17" s="28">
        <v>13</v>
      </c>
      <c r="C17" s="26" t="str">
        <f>6стр2!I40</f>
        <v>Музафаров Богдан</v>
      </c>
      <c r="D17" s="25"/>
      <c r="E17" s="25"/>
      <c r="F17" s="25"/>
      <c r="G17" s="25"/>
      <c r="H17" s="25"/>
      <c r="I17" s="25"/>
    </row>
    <row r="18" spans="1:9" ht="18">
      <c r="A18" s="27" t="s">
        <v>145</v>
      </c>
      <c r="B18" s="28">
        <v>14</v>
      </c>
      <c r="C18" s="26" t="str">
        <f>6стр2!I44</f>
        <v>Зверс Марк</v>
      </c>
      <c r="D18" s="25"/>
      <c r="E18" s="25"/>
      <c r="F18" s="25"/>
      <c r="G18" s="25"/>
      <c r="H18" s="25"/>
      <c r="I18" s="25"/>
    </row>
    <row r="19" spans="1:9" ht="18">
      <c r="A19" s="27" t="s">
        <v>146</v>
      </c>
      <c r="B19" s="28">
        <v>15</v>
      </c>
      <c r="C19" s="26" t="str">
        <f>6стр2!I46</f>
        <v>Бикбулатов Марсель</v>
      </c>
      <c r="D19" s="25"/>
      <c r="E19" s="25"/>
      <c r="F19" s="25"/>
      <c r="G19" s="25"/>
      <c r="H19" s="25"/>
      <c r="I19" s="25"/>
    </row>
    <row r="20" spans="1:9" ht="18">
      <c r="A20" s="27" t="s">
        <v>147</v>
      </c>
      <c r="B20" s="28">
        <v>16</v>
      </c>
      <c r="C20" s="26" t="str">
        <f>6стр2!I48</f>
        <v>Гаскаров Динар</v>
      </c>
      <c r="D20" s="25"/>
      <c r="E20" s="25"/>
      <c r="F20" s="25"/>
      <c r="G20" s="25"/>
      <c r="H20" s="25"/>
      <c r="I20" s="25"/>
    </row>
    <row r="21" spans="1:9" ht="18">
      <c r="A21" s="27" t="s">
        <v>148</v>
      </c>
      <c r="B21" s="28">
        <v>17</v>
      </c>
      <c r="C21" s="26" t="str">
        <f>6стр2!E44</f>
        <v>Якимович Андрей</v>
      </c>
      <c r="D21" s="25"/>
      <c r="E21" s="25"/>
      <c r="F21" s="25"/>
      <c r="G21" s="25"/>
      <c r="H21" s="25"/>
      <c r="I21" s="25"/>
    </row>
    <row r="22" spans="1:9" ht="18">
      <c r="A22" s="27" t="s">
        <v>149</v>
      </c>
      <c r="B22" s="28">
        <v>18</v>
      </c>
      <c r="C22" s="26" t="str">
        <f>6стр2!E50</f>
        <v>Гайфуллин Руслан</v>
      </c>
      <c r="D22" s="25"/>
      <c r="E22" s="25"/>
      <c r="F22" s="25"/>
      <c r="G22" s="25"/>
      <c r="H22" s="25"/>
      <c r="I22" s="25"/>
    </row>
    <row r="23" spans="1:9" ht="18">
      <c r="A23" s="27" t="s">
        <v>150</v>
      </c>
      <c r="B23" s="28">
        <v>19</v>
      </c>
      <c r="C23" s="26" t="str">
        <f>6стр2!E53</f>
        <v>Антошкин Алексей</v>
      </c>
      <c r="D23" s="25"/>
      <c r="E23" s="25"/>
      <c r="F23" s="25"/>
      <c r="G23" s="25"/>
      <c r="H23" s="25"/>
      <c r="I23" s="25"/>
    </row>
    <row r="24" spans="1:9" ht="18">
      <c r="A24" s="27" t="s">
        <v>151</v>
      </c>
      <c r="B24" s="28">
        <v>20</v>
      </c>
      <c r="C24" s="26" t="str">
        <f>6стр2!E55</f>
        <v>Ахметов Марат</v>
      </c>
      <c r="D24" s="25"/>
      <c r="E24" s="25"/>
      <c r="F24" s="25"/>
      <c r="G24" s="25"/>
      <c r="H24" s="25"/>
      <c r="I24" s="25"/>
    </row>
    <row r="25" spans="1:9" ht="18">
      <c r="A25" s="27" t="s">
        <v>126</v>
      </c>
      <c r="B25" s="28">
        <v>21</v>
      </c>
      <c r="C25" s="26" t="str">
        <f>6стр2!I53</f>
        <v>Шагалеев Ленар</v>
      </c>
      <c r="D25" s="25"/>
      <c r="E25" s="25"/>
      <c r="F25" s="25"/>
      <c r="G25" s="25"/>
      <c r="H25" s="25"/>
      <c r="I25" s="25"/>
    </row>
    <row r="26" spans="1:9" ht="18">
      <c r="A26" s="27" t="s">
        <v>120</v>
      </c>
      <c r="B26" s="28">
        <v>22</v>
      </c>
      <c r="C26" s="26" t="str">
        <f>6стр2!I57</f>
        <v>Мансуров Данар</v>
      </c>
      <c r="D26" s="25"/>
      <c r="E26" s="25"/>
      <c r="F26" s="25"/>
      <c r="G26" s="25"/>
      <c r="H26" s="25"/>
      <c r="I26" s="25"/>
    </row>
    <row r="27" spans="1:9" ht="18">
      <c r="A27" s="27" t="s">
        <v>152</v>
      </c>
      <c r="B27" s="28">
        <v>23</v>
      </c>
      <c r="C27" s="26" t="str">
        <f>6стр2!I59</f>
        <v>Зверс Виктория</v>
      </c>
      <c r="D27" s="25"/>
      <c r="E27" s="25"/>
      <c r="F27" s="25"/>
      <c r="G27" s="25"/>
      <c r="H27" s="25"/>
      <c r="I27" s="25"/>
    </row>
    <row r="28" spans="1:9" ht="18">
      <c r="A28" s="27" t="s">
        <v>153</v>
      </c>
      <c r="B28" s="28">
        <v>24</v>
      </c>
      <c r="C28" s="26" t="str">
        <f>6стр2!I61</f>
        <v>Бикмурзин Айрат</v>
      </c>
      <c r="D28" s="25"/>
      <c r="E28" s="25"/>
      <c r="F28" s="25"/>
      <c r="G28" s="25"/>
      <c r="H28" s="25"/>
      <c r="I28" s="25"/>
    </row>
    <row r="29" spans="1:9" ht="18">
      <c r="A29" s="27" t="s">
        <v>154</v>
      </c>
      <c r="B29" s="28">
        <v>25</v>
      </c>
      <c r="C29" s="26" t="str">
        <f>6стр2!E63</f>
        <v>Филиппова Наталья</v>
      </c>
      <c r="D29" s="25"/>
      <c r="E29" s="25"/>
      <c r="F29" s="25"/>
      <c r="G29" s="25"/>
      <c r="H29" s="25"/>
      <c r="I29" s="25"/>
    </row>
    <row r="30" spans="1:9" ht="18">
      <c r="A30" s="27" t="s">
        <v>155</v>
      </c>
      <c r="B30" s="28">
        <v>26</v>
      </c>
      <c r="C30" s="26" t="str">
        <f>6стр2!E69</f>
        <v>Садриева Эвелина</v>
      </c>
      <c r="D30" s="25"/>
      <c r="E30" s="25"/>
      <c r="F30" s="25"/>
      <c r="G30" s="25"/>
      <c r="H30" s="25"/>
      <c r="I30" s="25"/>
    </row>
    <row r="31" spans="1:9" ht="18">
      <c r="A31" s="27" t="s">
        <v>156</v>
      </c>
      <c r="B31" s="28">
        <v>27</v>
      </c>
      <c r="C31" s="26" t="str">
        <f>6стр2!E72</f>
        <v>Рыбенок Вячеслав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6стр2!E74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6стр2!I66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6стр2!I70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6стр2!I72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6стр2!I74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5" t="str">
        <f>Сп3!A1</f>
        <v>Кубок Башкортостана 2009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tr">
        <f>Сп3!A2</f>
        <v>1/16 финала Турнира "День России"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tr">
        <f>Сп3!A3</f>
        <v>10 мая 2009 г.</v>
      </c>
      <c r="B3" s="55"/>
      <c r="C3" s="55"/>
      <c r="D3" s="55"/>
      <c r="E3" s="55"/>
      <c r="F3" s="55"/>
      <c r="G3" s="55"/>
      <c r="H3" s="55"/>
      <c r="I3" s="55"/>
      <c r="J3" s="5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Хадарин Артем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80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80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Бортко Вячеслав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Козлов Алексей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80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Ларионов Дмитрий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Шугурова Розалия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Свиридон Ольга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Осинский Александр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96</v>
      </c>
      <c r="G20" s="8"/>
      <c r="H20" s="8"/>
      <c r="I20" s="8"/>
    </row>
    <row r="21" spans="1:9" ht="12.75">
      <c r="A21" s="4">
        <v>3</v>
      </c>
      <c r="B21" s="6" t="str">
        <f>Сп3!A7</f>
        <v>Гордеев Андрей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89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Хамитова Лилия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Апакетов Эдуард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96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Салимов Марат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96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Аминев Радмир</v>
      </c>
      <c r="C31" s="11"/>
      <c r="D31" s="11"/>
      <c r="E31" s="4">
        <v>-15</v>
      </c>
      <c r="F31" s="6" t="str">
        <f>IF(F20=E12,E28,IF(F20=E28,E12,0))</f>
        <v>Хадарин Артем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96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Сп3!A19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81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Мурзин Рустем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Ларионов Дмитрий</v>
      </c>
      <c r="F37" s="5"/>
      <c r="G37" s="5"/>
      <c r="H37" s="5"/>
      <c r="I37" s="5"/>
    </row>
    <row r="38" spans="1:9" ht="12.75">
      <c r="A38" s="5"/>
      <c r="B38" s="7">
        <v>16</v>
      </c>
      <c r="C38" s="56" t="s">
        <v>95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Бортко Вячеслав</v>
      </c>
      <c r="C39" s="7">
        <v>20</v>
      </c>
      <c r="D39" s="56" t="s">
        <v>81</v>
      </c>
      <c r="E39" s="7">
        <v>26</v>
      </c>
      <c r="F39" s="56" t="s">
        <v>81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Мурзин Рустем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Шугурова Розалия</v>
      </c>
      <c r="C41" s="5"/>
      <c r="D41" s="7">
        <v>24</v>
      </c>
      <c r="E41" s="57" t="s">
        <v>81</v>
      </c>
      <c r="F41" s="11"/>
      <c r="G41" s="5"/>
      <c r="H41" s="5"/>
      <c r="I41" s="5"/>
    </row>
    <row r="42" spans="1:9" ht="12.75">
      <c r="A42" s="5"/>
      <c r="B42" s="7">
        <v>17</v>
      </c>
      <c r="C42" s="56" t="s">
        <v>99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Свиридон Ольга</v>
      </c>
      <c r="C43" s="7">
        <v>21</v>
      </c>
      <c r="D43" s="57" t="s">
        <v>92</v>
      </c>
      <c r="E43" s="15"/>
      <c r="F43" s="7">
        <v>28</v>
      </c>
      <c r="G43" s="56" t="s">
        <v>89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Апакетов Эдуард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Гордеев Андрей</v>
      </c>
      <c r="F45" s="11"/>
      <c r="G45" s="15"/>
      <c r="H45" s="5"/>
      <c r="I45" s="5"/>
    </row>
    <row r="46" spans="1:9" ht="12.75">
      <c r="A46" s="5"/>
      <c r="B46" s="7">
        <v>18</v>
      </c>
      <c r="C46" s="56" t="s">
        <v>97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Хамитова Лилия</v>
      </c>
      <c r="C47" s="7">
        <v>22</v>
      </c>
      <c r="D47" s="56" t="s">
        <v>90</v>
      </c>
      <c r="E47" s="7">
        <v>27</v>
      </c>
      <c r="F47" s="57" t="s">
        <v>89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Осинский Александр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Салимов Марат</v>
      </c>
      <c r="C49" s="5"/>
      <c r="D49" s="7">
        <v>25</v>
      </c>
      <c r="E49" s="57" t="s">
        <v>93</v>
      </c>
      <c r="F49" s="5"/>
      <c r="G49" s="15"/>
      <c r="H49" s="5"/>
      <c r="I49" s="5"/>
    </row>
    <row r="50" spans="1:9" ht="12.75">
      <c r="A50" s="5"/>
      <c r="B50" s="7">
        <v>19</v>
      </c>
      <c r="C50" s="56" t="s">
        <v>93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57" t="s">
        <v>93</v>
      </c>
      <c r="E51" s="15"/>
      <c r="F51" s="4">
        <v>-28</v>
      </c>
      <c r="G51" s="6" t="str">
        <f>IF(G43=F39,F47,IF(G43=F47,F39,0))</f>
        <v>Мурзин Рустем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Козлов Алексей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Ларионов Дмитрий</v>
      </c>
      <c r="C54" s="5"/>
      <c r="D54" s="4">
        <v>-20</v>
      </c>
      <c r="E54" s="6" t="str">
        <f>IF(D39=C38,C40,IF(D39=C40,C38,0))</f>
        <v>Бортко Вячеслав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93</v>
      </c>
      <c r="D55" s="5"/>
      <c r="E55" s="7">
        <v>31</v>
      </c>
      <c r="F55" s="8" t="s">
        <v>99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Салимов Марат</v>
      </c>
      <c r="C56" s="16" t="s">
        <v>4</v>
      </c>
      <c r="D56" s="4">
        <v>-21</v>
      </c>
      <c r="E56" s="10" t="str">
        <f>IF(D43=C42,C44,IF(D43=C44,C42,0))</f>
        <v>Свиридон Ольга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Ларионов Дмитрий</v>
      </c>
      <c r="D57" s="5"/>
      <c r="E57" s="5"/>
      <c r="F57" s="7">
        <v>33</v>
      </c>
      <c r="G57" s="8" t="s">
        <v>94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Хамитова Лилия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Апакетов Эдуард</v>
      </c>
      <c r="C59" s="5"/>
      <c r="D59" s="5"/>
      <c r="E59" s="7">
        <v>32</v>
      </c>
      <c r="F59" s="12" t="s">
        <v>94</v>
      </c>
      <c r="G59" s="20"/>
      <c r="H59" s="5"/>
      <c r="I59" s="5"/>
    </row>
    <row r="60" spans="1:9" ht="12.75">
      <c r="A60" s="5"/>
      <c r="B60" s="7">
        <v>30</v>
      </c>
      <c r="C60" s="8" t="s">
        <v>90</v>
      </c>
      <c r="D60" s="4">
        <v>-23</v>
      </c>
      <c r="E60" s="10" t="str">
        <f>IF(D51=C50,C52,IF(D51=C52,C50,0))</f>
        <v>Козлов Алексей</v>
      </c>
      <c r="F60" s="4">
        <v>-33</v>
      </c>
      <c r="G60" s="6" t="str">
        <f>IF(G57=F55,F59,IF(G57=F59,F55,0))</f>
        <v>Свиридон Ольга</v>
      </c>
      <c r="H60" s="14"/>
      <c r="I60" s="14"/>
    </row>
    <row r="61" spans="1:9" ht="12.75">
      <c r="A61" s="4">
        <v>-25</v>
      </c>
      <c r="B61" s="10" t="str">
        <f>IF(E49=D47,D51,IF(E49=D51,D47,0))</f>
        <v>Осинский Александр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Апакетов Эдуард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Бортко Вячеслав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97</v>
      </c>
      <c r="H64" s="14"/>
      <c r="I64" s="14"/>
    </row>
    <row r="65" spans="1:9" ht="12.75">
      <c r="A65" s="5"/>
      <c r="B65" s="7">
        <v>35</v>
      </c>
      <c r="C65" s="8" t="s">
        <v>98</v>
      </c>
      <c r="D65" s="5"/>
      <c r="E65" s="4">
        <v>-32</v>
      </c>
      <c r="F65" s="10" t="str">
        <f>IF(F59=E58,E60,IF(F59=E60,E58,0))</f>
        <v>Хамитова Лилия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Шугурова Розалия</v>
      </c>
      <c r="C66" s="11"/>
      <c r="D66" s="15"/>
      <c r="E66" s="5"/>
      <c r="F66" s="4">
        <v>-34</v>
      </c>
      <c r="G66" s="6" t="str">
        <f>IF(G64=F63,F65,IF(G64=F65,F63,0))</f>
        <v>Бортко Вячеслав</v>
      </c>
      <c r="H66" s="14"/>
      <c r="I66" s="14"/>
    </row>
    <row r="67" spans="1:9" ht="12.75">
      <c r="A67" s="5"/>
      <c r="B67" s="5"/>
      <c r="C67" s="7">
        <v>37</v>
      </c>
      <c r="D67" s="8" t="s">
        <v>98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85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76</v>
      </c>
      <c r="B5" s="28">
        <v>1</v>
      </c>
      <c r="C5" s="26" t="str">
        <f>2!E12</f>
        <v>Хадарин Артем</v>
      </c>
      <c r="D5" s="25"/>
      <c r="E5" s="25"/>
      <c r="F5" s="25"/>
      <c r="G5" s="25"/>
      <c r="H5" s="25"/>
      <c r="I5" s="35"/>
    </row>
    <row r="6" spans="1:9" ht="18">
      <c r="A6" s="27" t="s">
        <v>78</v>
      </c>
      <c r="B6" s="28">
        <v>2</v>
      </c>
      <c r="C6" s="26" t="str">
        <f>2!E19</f>
        <v>Нестеренко Георгий</v>
      </c>
      <c r="D6" s="25"/>
      <c r="E6" s="25"/>
      <c r="F6" s="25"/>
      <c r="G6" s="25"/>
      <c r="H6" s="25"/>
      <c r="I6" s="35"/>
    </row>
    <row r="7" spans="1:9" ht="18">
      <c r="A7" s="27" t="s">
        <v>67</v>
      </c>
      <c r="B7" s="28">
        <v>3</v>
      </c>
      <c r="C7" s="26" t="str">
        <f>2!E25</f>
        <v>Аетов Айдар</v>
      </c>
      <c r="D7" s="25"/>
      <c r="E7" s="25"/>
      <c r="F7" s="25"/>
      <c r="G7" s="25"/>
      <c r="H7" s="25"/>
      <c r="I7" s="35"/>
    </row>
    <row r="8" spans="1:9" ht="18">
      <c r="A8" s="27" t="s">
        <v>79</v>
      </c>
      <c r="B8" s="28">
        <v>4</v>
      </c>
      <c r="C8" s="26" t="str">
        <f>2!E28</f>
        <v>Мухамадеев Артур</v>
      </c>
      <c r="D8" s="25"/>
      <c r="E8" s="25"/>
      <c r="F8" s="25"/>
      <c r="G8" s="25"/>
      <c r="H8" s="25"/>
      <c r="I8" s="25"/>
    </row>
    <row r="9" spans="1:9" ht="18">
      <c r="A9" s="27" t="s">
        <v>80</v>
      </c>
      <c r="B9" s="28">
        <v>5</v>
      </c>
      <c r="C9" s="26" t="str">
        <f>2!E31</f>
        <v>Грошев Юрий</v>
      </c>
      <c r="D9" s="25"/>
      <c r="E9" s="25"/>
      <c r="F9" s="25"/>
      <c r="G9" s="25"/>
      <c r="H9" s="25"/>
      <c r="I9" s="25"/>
    </row>
    <row r="10" spans="1:9" ht="18">
      <c r="A10" s="27" t="s">
        <v>86</v>
      </c>
      <c r="B10" s="28">
        <v>6</v>
      </c>
      <c r="C10" s="26" t="str">
        <f>2!E33</f>
        <v>Набиева Алиса</v>
      </c>
      <c r="D10" s="25"/>
      <c r="E10" s="25"/>
      <c r="F10" s="25"/>
      <c r="G10" s="25"/>
      <c r="H10" s="25"/>
      <c r="I10" s="25"/>
    </row>
    <row r="11" spans="1:9" ht="18">
      <c r="A11" s="27" t="s">
        <v>32</v>
      </c>
      <c r="B11" s="28">
        <v>7</v>
      </c>
      <c r="C11" s="26">
        <f>2!C33</f>
        <v>0</v>
      </c>
      <c r="D11" s="25"/>
      <c r="E11" s="25"/>
      <c r="F11" s="25"/>
      <c r="G11" s="25"/>
      <c r="H11" s="25"/>
      <c r="I11" s="25"/>
    </row>
    <row r="12" spans="1:9" ht="18">
      <c r="A12" s="27" t="s">
        <v>32</v>
      </c>
      <c r="B12" s="28">
        <v>8</v>
      </c>
      <c r="C12" s="26">
        <f>2!C35</f>
        <v>0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5.75">
      <c r="A1" s="36" t="str">
        <f>Сп2!A1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Сп2!A2</f>
        <v>1/8 финала Турнира "День России"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Сп2!A3</f>
        <v>16 мая 2009 г.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s="40" customFormat="1" ht="10.5" customHeight="1">
      <c r="A5" s="38">
        <v>1</v>
      </c>
      <c r="B5" s="39" t="str">
        <f>Сп2!A5</f>
        <v>Мухамадеев Артур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76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Сп2!A12</f>
        <v>нет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80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Сп2!A9</f>
        <v>Хадарин Артем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80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Сп2!A8</f>
        <v>Аетов Айдар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80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Сп2!A7</f>
        <v>Грошев Юрий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86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Сп2!A10</f>
        <v>Набиева Алиса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78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Сп2!A11</f>
        <v>нет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78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Сп2!A6</f>
        <v>Нестеренко Георгий</v>
      </c>
      <c r="C19" s="38"/>
      <c r="D19" s="38">
        <v>-7</v>
      </c>
      <c r="E19" s="49" t="str">
        <f>IF(E12=D8,D16,IF(E12=D16,D8,0))</f>
        <v>Нестеренко Георгий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 t="str">
        <f>IF(C6=B5,B7,IF(C6=B7,B5,0))</f>
        <v>нет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79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Аетов Айдар</v>
      </c>
      <c r="C23" s="51">
        <v>10</v>
      </c>
      <c r="D23" s="42" t="s">
        <v>79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Набиева Алиса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Грошев Юрий</v>
      </c>
      <c r="C25" s="38"/>
      <c r="D25" s="41">
        <v>12</v>
      </c>
      <c r="E25" s="45" t="s">
        <v>79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67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нет</v>
      </c>
      <c r="C27" s="51">
        <v>11</v>
      </c>
      <c r="D27" s="44" t="s">
        <v>76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Мухамадеев Артур</v>
      </c>
      <c r="D28" s="38">
        <v>-12</v>
      </c>
      <c r="E28" s="49" t="str">
        <f>IF(E25=D23,D27,IF(E25=D27,D23,0))</f>
        <v>Мухамадеев Артур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Набиева Алиса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67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нет</v>
      </c>
      <c r="C32" s="38">
        <v>-11</v>
      </c>
      <c r="D32" s="52" t="str">
        <f>IF(D27=C26,C28,IF(D27=C28,C26,0))</f>
        <v>Грошев Юрий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/>
      <c r="D33" s="38">
        <v>-13</v>
      </c>
      <c r="E33" s="49" t="str">
        <f>IF(E31=D30,D32,IF(E31=D32,D30,0))</f>
        <v>Набиева Алиса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нет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>
        <f>IF(C33=B32,B34,IF(C33=B34,B32,0))</f>
        <v>0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69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70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71</v>
      </c>
      <c r="B5" s="28">
        <v>1</v>
      </c>
      <c r="C5" s="26" t="str">
        <f>1стр1!G36</f>
        <v>Иванов Дмитрий</v>
      </c>
      <c r="D5" s="25"/>
      <c r="E5" s="25"/>
      <c r="F5" s="25"/>
      <c r="G5" s="25"/>
      <c r="H5" s="25"/>
      <c r="I5" s="25"/>
    </row>
    <row r="6" spans="1:9" ht="18">
      <c r="A6" s="27" t="s">
        <v>65</v>
      </c>
      <c r="B6" s="28">
        <v>2</v>
      </c>
      <c r="C6" s="26" t="str">
        <f>1стр1!G56</f>
        <v>Аетов Айдар</v>
      </c>
      <c r="D6" s="25"/>
      <c r="E6" s="25"/>
      <c r="F6" s="25"/>
      <c r="G6" s="25"/>
      <c r="H6" s="25"/>
      <c r="I6" s="25"/>
    </row>
    <row r="7" spans="1:9" ht="18">
      <c r="A7" s="27" t="s">
        <v>72</v>
      </c>
      <c r="B7" s="28">
        <v>3</v>
      </c>
      <c r="C7" s="26" t="str">
        <f>1стр2!I22</f>
        <v>Латыпов Аллан</v>
      </c>
      <c r="D7" s="25"/>
      <c r="E7" s="25"/>
      <c r="F7" s="25"/>
      <c r="G7" s="25"/>
      <c r="H7" s="25"/>
      <c r="I7" s="25"/>
    </row>
    <row r="8" spans="1:9" ht="18">
      <c r="A8" s="27" t="s">
        <v>73</v>
      </c>
      <c r="B8" s="28">
        <v>4</v>
      </c>
      <c r="C8" s="26" t="str">
        <f>1стр2!I32</f>
        <v>Файзуллин Тимур</v>
      </c>
      <c r="D8" s="25"/>
      <c r="E8" s="25"/>
      <c r="F8" s="25"/>
      <c r="G8" s="25"/>
      <c r="H8" s="25"/>
      <c r="I8" s="25"/>
    </row>
    <row r="9" spans="1:9" ht="18">
      <c r="A9" s="27" t="s">
        <v>74</v>
      </c>
      <c r="B9" s="28">
        <v>5</v>
      </c>
      <c r="C9" s="26" t="str">
        <f>1стр1!G63</f>
        <v>Давлетов Тимур</v>
      </c>
      <c r="D9" s="25"/>
      <c r="E9" s="25"/>
      <c r="F9" s="25"/>
      <c r="G9" s="25"/>
      <c r="H9" s="25"/>
      <c r="I9" s="25"/>
    </row>
    <row r="10" spans="1:9" ht="18">
      <c r="A10" s="27" t="s">
        <v>54</v>
      </c>
      <c r="B10" s="28">
        <v>6</v>
      </c>
      <c r="C10" s="26" t="str">
        <f>1стр1!G65</f>
        <v>Барышев Сергей</v>
      </c>
      <c r="D10" s="25"/>
      <c r="E10" s="25"/>
      <c r="F10" s="25"/>
      <c r="G10" s="25"/>
      <c r="H10" s="25"/>
      <c r="I10" s="25"/>
    </row>
    <row r="11" spans="1:9" ht="18">
      <c r="A11" s="27" t="s">
        <v>66</v>
      </c>
      <c r="B11" s="28">
        <v>7</v>
      </c>
      <c r="C11" s="26" t="str">
        <f>1стр1!G68</f>
        <v>Давлетов Тимур</v>
      </c>
      <c r="D11" s="25"/>
      <c r="E11" s="25"/>
      <c r="F11" s="25"/>
      <c r="G11" s="25"/>
      <c r="H11" s="25"/>
      <c r="I11" s="25"/>
    </row>
    <row r="12" spans="1:9" ht="18">
      <c r="A12" s="27" t="s">
        <v>68</v>
      </c>
      <c r="B12" s="28">
        <v>8</v>
      </c>
      <c r="C12" s="26" t="str">
        <f>1стр1!G70</f>
        <v>Мухамадеев Артур</v>
      </c>
      <c r="D12" s="25"/>
      <c r="E12" s="25"/>
      <c r="F12" s="25"/>
      <c r="G12" s="25"/>
      <c r="H12" s="25"/>
      <c r="I12" s="25"/>
    </row>
    <row r="13" spans="1:9" ht="18">
      <c r="A13" s="27" t="s">
        <v>75</v>
      </c>
      <c r="B13" s="28">
        <v>9</v>
      </c>
      <c r="C13" s="26" t="str">
        <f>1стр1!D72</f>
        <v>Нестеренко Георгий</v>
      </c>
      <c r="D13" s="25"/>
      <c r="E13" s="25"/>
      <c r="F13" s="25"/>
      <c r="G13" s="25"/>
      <c r="H13" s="25"/>
      <c r="I13" s="25"/>
    </row>
    <row r="14" spans="1:9" ht="18">
      <c r="A14" s="27" t="s">
        <v>76</v>
      </c>
      <c r="B14" s="28">
        <v>10</v>
      </c>
      <c r="C14" s="26" t="str">
        <f>1стр1!D75</f>
        <v>Толкачев Иван</v>
      </c>
      <c r="D14" s="25"/>
      <c r="E14" s="25"/>
      <c r="F14" s="25"/>
      <c r="G14" s="25"/>
      <c r="H14" s="25"/>
      <c r="I14" s="25"/>
    </row>
    <row r="15" spans="1:9" ht="18">
      <c r="A15" s="27" t="s">
        <v>77</v>
      </c>
      <c r="B15" s="28">
        <v>11</v>
      </c>
      <c r="C15" s="26" t="str">
        <f>1стр1!G73</f>
        <v>Николайчук Екатерина</v>
      </c>
      <c r="D15" s="25"/>
      <c r="E15" s="25"/>
      <c r="F15" s="25"/>
      <c r="G15" s="25"/>
      <c r="H15" s="25"/>
      <c r="I15" s="25"/>
    </row>
    <row r="16" spans="1:9" ht="18">
      <c r="A16" s="27" t="s">
        <v>78</v>
      </c>
      <c r="B16" s="28">
        <v>12</v>
      </c>
      <c r="C16" s="26" t="str">
        <f>1стр1!G75</f>
        <v>Шайхутдинова Маргарита</v>
      </c>
      <c r="D16" s="25"/>
      <c r="E16" s="25"/>
      <c r="F16" s="25"/>
      <c r="G16" s="25"/>
      <c r="H16" s="25"/>
      <c r="I16" s="25"/>
    </row>
    <row r="17" spans="1:9" ht="18">
      <c r="A17" s="27" t="s">
        <v>79</v>
      </c>
      <c r="B17" s="28">
        <v>13</v>
      </c>
      <c r="C17" s="26" t="str">
        <f>1стр2!I40</f>
        <v>Могилевская Инесса</v>
      </c>
      <c r="D17" s="25"/>
      <c r="E17" s="25"/>
      <c r="F17" s="25"/>
      <c r="G17" s="25"/>
      <c r="H17" s="25"/>
      <c r="I17" s="25"/>
    </row>
    <row r="18" spans="1:9" ht="18">
      <c r="A18" s="27" t="s">
        <v>80</v>
      </c>
      <c r="B18" s="28">
        <v>14</v>
      </c>
      <c r="C18" s="26" t="str">
        <f>1стр2!I44</f>
        <v>Хадарин Артем</v>
      </c>
      <c r="D18" s="25"/>
      <c r="E18" s="25"/>
      <c r="F18" s="25"/>
      <c r="G18" s="25"/>
      <c r="H18" s="25"/>
      <c r="I18" s="25"/>
    </row>
    <row r="19" spans="1:9" ht="18">
      <c r="A19" s="27" t="s">
        <v>81</v>
      </c>
      <c r="B19" s="28">
        <v>15</v>
      </c>
      <c r="C19" s="26" t="str">
        <f>1стр2!I46</f>
        <v>Насыров Илдар</v>
      </c>
      <c r="D19" s="25"/>
      <c r="E19" s="25"/>
      <c r="F19" s="25"/>
      <c r="G19" s="25"/>
      <c r="H19" s="25"/>
      <c r="I19" s="25"/>
    </row>
    <row r="20" spans="1:9" ht="18">
      <c r="A20" s="27" t="s">
        <v>82</v>
      </c>
      <c r="B20" s="28">
        <v>16</v>
      </c>
      <c r="C20" s="26" t="str">
        <f>1стр2!I48</f>
        <v>Вафин Егор</v>
      </c>
      <c r="D20" s="25"/>
      <c r="E20" s="25"/>
      <c r="F20" s="25"/>
      <c r="G20" s="25"/>
      <c r="H20" s="25"/>
      <c r="I20" s="25"/>
    </row>
    <row r="21" spans="1:9" ht="18">
      <c r="A21" s="27" t="s">
        <v>83</v>
      </c>
      <c r="B21" s="28">
        <v>17</v>
      </c>
      <c r="C21" s="26" t="str">
        <f>1стр2!E44</f>
        <v>Мурзин Рустем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18</v>
      </c>
      <c r="C22" s="26">
        <f>1стр2!E50</f>
        <v>0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1стр2!E53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1стр2!E55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1стр2!I53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1стр2!I57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1стр2!I59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1стр2!I74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Четвертьфинал Турнира "День России"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23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Шайхутдинова Маргарита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Николайчук Екатерина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Могилевская Инесса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Латыпов Аллан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Файзуллин Тимур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Нестеренко Георгий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Аетов Айдар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Насыров Илдар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Толкачев Иван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72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72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Хадарин Артем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Мухамадиев Наиль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Давлетов Тимур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Вафин Егор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76</v>
      </c>
      <c r="E56" s="11"/>
      <c r="F56" s="18">
        <v>-31</v>
      </c>
      <c r="G56" s="6" t="str">
        <f>IF(G36=F20,F52,IF(G36=F52,F20,0))</f>
        <v>Аетов Айдар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Мухамадеев Артур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Мурзин Рустем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81</v>
      </c>
      <c r="D62" s="11"/>
      <c r="E62" s="4">
        <v>-58</v>
      </c>
      <c r="F62" s="6" t="str">
        <f>IF(1стр2!H14=1стр2!G10,1стр2!G18,IF(1стр2!H14=1стр2!G18,1стр2!G10,0))</f>
        <v>Давлетов Тимур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нет</v>
      </c>
      <c r="C63" s="11"/>
      <c r="D63" s="11"/>
      <c r="E63" s="5"/>
      <c r="F63" s="7">
        <v>61</v>
      </c>
      <c r="G63" s="8" t="s">
        <v>54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65</v>
      </c>
      <c r="E64" s="4">
        <v>-59</v>
      </c>
      <c r="F64" s="10" t="str">
        <f>IF(1стр2!H30=1стр2!G26,1стр2!G34,IF(1стр2!H30=1стр2!G34,1стр2!G26,0))</f>
        <v>Барышев Сергей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Барышев Сергей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65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Иванов Дмитрий</v>
      </c>
      <c r="C67" s="5"/>
      <c r="D67" s="5"/>
      <c r="E67" s="4">
        <v>-56</v>
      </c>
      <c r="F67" s="6" t="s">
        <v>54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Шайхутдинова Маргарита</v>
      </c>
      <c r="C69" s="5"/>
      <c r="D69" s="5"/>
      <c r="E69" s="4">
        <v>-57</v>
      </c>
      <c r="F69" s="10" t="str">
        <f>IF(1стр2!G26=1стр2!F22,1стр2!F30,IF(1стр2!G26=1стр2!F30,1стр2!F22,0))</f>
        <v>Мухамадеев Артур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78</v>
      </c>
      <c r="D70" s="5"/>
      <c r="E70" s="5"/>
      <c r="F70" s="4">
        <v>-62</v>
      </c>
      <c r="G70" s="6" t="str">
        <f>IF(G68=F67,F69,IF(G68=F69,F67,0))</f>
        <v>Мухамадеев Артур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Нестеренко Георгий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78</v>
      </c>
      <c r="E72" s="4">
        <v>-63</v>
      </c>
      <c r="F72" s="6" t="str">
        <f>IF(C70=B69,B71,IF(C70=B71,B69,0))</f>
        <v>Шайхутдинова Маргарита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Толкачев Иван</v>
      </c>
      <c r="C73" s="11"/>
      <c r="D73" s="17" t="s">
        <v>6</v>
      </c>
      <c r="E73" s="5"/>
      <c r="F73" s="7">
        <v>66</v>
      </c>
      <c r="G73" s="8" t="s">
        <v>82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72</v>
      </c>
      <c r="D74" s="20"/>
      <c r="E74" s="4">
        <v>-64</v>
      </c>
      <c r="F74" s="10" t="str">
        <f>IF(C74=B73,B75,IF(C74=B75,B73,0))</f>
        <v>Николайчук Екатерина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Николайчук Екатерина</v>
      </c>
      <c r="C75" s="4">
        <v>-65</v>
      </c>
      <c r="D75" s="6" t="str">
        <f>IF(D72=C70,C74,IF(D72=C74,C70,0))</f>
        <v>Толкачев Иван</v>
      </c>
      <c r="E75" s="5"/>
      <c r="F75" s="4">
        <v>-66</v>
      </c>
      <c r="G75" s="6" t="str">
        <f>IF(G73=F72,F74,IF(G73=F74,F72,0))</f>
        <v>Шайхутдинова Маргарита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Четвертьфинал Турнира "День России"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23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Латыпов Аллан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Шайхутдинова Маргарита</v>
      </c>
      <c r="C6" s="7">
        <v>40</v>
      </c>
      <c r="D6" s="14" t="s">
        <v>83</v>
      </c>
      <c r="E6" s="7">
        <v>52</v>
      </c>
      <c r="F6" s="14" t="s">
        <v>68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Мурзин Рустем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83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66</v>
      </c>
      <c r="E10" s="15"/>
      <c r="F10" s="7">
        <v>56</v>
      </c>
      <c r="G10" s="14" t="s">
        <v>68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Вафин Егор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Нестеренко Георгий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нет</v>
      </c>
      <c r="C14" s="7">
        <v>42</v>
      </c>
      <c r="D14" s="14" t="s">
        <v>77</v>
      </c>
      <c r="E14" s="7">
        <v>53</v>
      </c>
      <c r="F14" s="21" t="s">
        <v>77</v>
      </c>
      <c r="G14" s="7">
        <v>58</v>
      </c>
      <c r="H14" s="14" t="s">
        <v>68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Мухамадиев Наиль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нет</v>
      </c>
      <c r="C16" s="5"/>
      <c r="D16" s="7">
        <v>49</v>
      </c>
      <c r="E16" s="21" t="s">
        <v>77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80</v>
      </c>
      <c r="E18" s="15"/>
      <c r="F18" s="4">
        <v>-30</v>
      </c>
      <c r="G18" s="10" t="str">
        <f>IF(1стр1!F52=1стр1!E44,1стр1!E60,IF(1стр1!F52=1стр1!E60,1стр1!E44,0))</f>
        <v>Давлетов Тимур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Хадарин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Толкачев Иван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нет</v>
      </c>
      <c r="C22" s="7">
        <v>44</v>
      </c>
      <c r="D22" s="14" t="s">
        <v>73</v>
      </c>
      <c r="E22" s="7">
        <v>54</v>
      </c>
      <c r="F22" s="14" t="s">
        <v>74</v>
      </c>
      <c r="G22" s="15"/>
      <c r="H22" s="7">
        <v>60</v>
      </c>
      <c r="I22" s="24" t="s">
        <v>68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Насыров Илдар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74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74</v>
      </c>
      <c r="E26" s="15"/>
      <c r="F26" s="7">
        <v>57</v>
      </c>
      <c r="G26" s="14" t="s">
        <v>74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Файзуллин Тимур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Мухамадеев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75</v>
      </c>
      <c r="E30" s="7">
        <v>55</v>
      </c>
      <c r="F30" s="21" t="s">
        <v>76</v>
      </c>
      <c r="G30" s="7">
        <v>59</v>
      </c>
      <c r="H30" s="21" t="s">
        <v>74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Могилевская Инесса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нет</v>
      </c>
      <c r="C32" s="5"/>
      <c r="D32" s="7">
        <v>51</v>
      </c>
      <c r="E32" s="21" t="s">
        <v>82</v>
      </c>
      <c r="F32" s="5"/>
      <c r="G32" s="11"/>
      <c r="H32" s="4">
        <v>-60</v>
      </c>
      <c r="I32" s="6" t="str">
        <f>IF(I22=H14,H30,IF(I22=H30,H14,0))</f>
        <v>Файзуллин Тимур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82</v>
      </c>
      <c r="E34" s="15"/>
      <c r="F34" s="4">
        <v>-29</v>
      </c>
      <c r="G34" s="10" t="str">
        <f>IF(1стр1!F20=1стр1!E12,1стр1!E28,IF(1стр1!F20=1стр1!E28,1стр1!E12,0))</f>
        <v>Барышев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Николайчук Екатерина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Мурзин Рустем</v>
      </c>
      <c r="C37" s="5"/>
      <c r="D37" s="5"/>
      <c r="E37" s="5"/>
      <c r="F37" s="4">
        <v>-48</v>
      </c>
      <c r="G37" s="6" t="str">
        <f>IF(E8=D6,D10,IF(E8=D10,D6,0))</f>
        <v>Вафин Егор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81</v>
      </c>
      <c r="D38" s="5"/>
      <c r="E38" s="5"/>
      <c r="F38" s="5"/>
      <c r="G38" s="7">
        <v>67</v>
      </c>
      <c r="H38" s="14" t="s">
        <v>80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Хадарин Артем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81</v>
      </c>
      <c r="E40" s="5"/>
      <c r="F40" s="5"/>
      <c r="G40" s="5"/>
      <c r="H40" s="7">
        <v>69</v>
      </c>
      <c r="I40" s="23" t="s">
        <v>75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Насыров Илдар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75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Могилевская Инесса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81</v>
      </c>
      <c r="F44" s="5"/>
      <c r="G44" s="5"/>
      <c r="H44" s="4">
        <v>-69</v>
      </c>
      <c r="I44" s="6" t="str">
        <f>IF(I40=H38,H42,IF(I40=H42,H38,0))</f>
        <v>Хадарин Артем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Вафин Егор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73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Насыров Илдар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Вафин Егор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55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56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39</v>
      </c>
      <c r="B5" s="28">
        <v>1</v>
      </c>
      <c r="C5" s="26" t="str">
        <f>Кстр1!G36</f>
        <v>Сафиуллин Азат</v>
      </c>
      <c r="D5" s="25"/>
      <c r="E5" s="25"/>
      <c r="F5" s="25"/>
      <c r="G5" s="25"/>
      <c r="H5" s="25"/>
      <c r="I5" s="25"/>
    </row>
    <row r="6" spans="1:9" ht="18">
      <c r="A6" s="27" t="s">
        <v>40</v>
      </c>
      <c r="B6" s="28">
        <v>2</v>
      </c>
      <c r="C6" s="26" t="str">
        <f>Кстр1!G56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43</v>
      </c>
      <c r="B7" s="28">
        <v>3</v>
      </c>
      <c r="C7" s="26" t="str">
        <f>Кстр2!I22</f>
        <v>Шакиров Ильяс</v>
      </c>
      <c r="D7" s="25"/>
      <c r="E7" s="25"/>
      <c r="F7" s="25"/>
      <c r="G7" s="25"/>
      <c r="H7" s="25"/>
      <c r="I7" s="25"/>
    </row>
    <row r="8" spans="1:9" ht="18">
      <c r="A8" s="27" t="s">
        <v>57</v>
      </c>
      <c r="B8" s="28">
        <v>4</v>
      </c>
      <c r="C8" s="26" t="str">
        <f>Кстр2!I32</f>
        <v>Ратникова Наталья</v>
      </c>
      <c r="D8" s="25"/>
      <c r="E8" s="25"/>
      <c r="F8" s="25"/>
      <c r="G8" s="25"/>
      <c r="H8" s="25"/>
      <c r="I8" s="25"/>
    </row>
    <row r="9" spans="1:9" ht="18">
      <c r="A9" s="27" t="s">
        <v>58</v>
      </c>
      <c r="B9" s="28">
        <v>5</v>
      </c>
      <c r="C9" s="26" t="str">
        <f>Кстр1!G63</f>
        <v>Сафиуллин Александр</v>
      </c>
      <c r="D9" s="25"/>
      <c r="E9" s="25"/>
      <c r="F9" s="25"/>
      <c r="G9" s="25"/>
      <c r="H9" s="25"/>
      <c r="I9" s="25"/>
    </row>
    <row r="10" spans="1:9" ht="18">
      <c r="A10" s="27" t="s">
        <v>48</v>
      </c>
      <c r="B10" s="28">
        <v>6</v>
      </c>
      <c r="C10" s="26" t="str">
        <f>Кстр1!G65</f>
        <v>Аюпов Айдар</v>
      </c>
      <c r="D10" s="25"/>
      <c r="E10" s="25"/>
      <c r="F10" s="25"/>
      <c r="G10" s="25"/>
      <c r="H10" s="25"/>
      <c r="I10" s="25"/>
    </row>
    <row r="11" spans="1:9" ht="18">
      <c r="A11" s="27" t="s">
        <v>59</v>
      </c>
      <c r="B11" s="28">
        <v>7</v>
      </c>
      <c r="C11" s="26" t="str">
        <f>Кстр1!G68</f>
        <v>Бакиров Наиль</v>
      </c>
      <c r="D11" s="25"/>
      <c r="E11" s="25"/>
      <c r="F11" s="25"/>
      <c r="G11" s="25"/>
      <c r="H11" s="25"/>
      <c r="I11" s="25"/>
    </row>
    <row r="12" spans="1:9" ht="18">
      <c r="A12" s="27" t="s">
        <v>47</v>
      </c>
      <c r="B12" s="28">
        <v>8</v>
      </c>
      <c r="C12" s="26" t="str">
        <f>Кстр1!G70</f>
        <v>Лончаков Константин</v>
      </c>
      <c r="D12" s="25"/>
      <c r="E12" s="25"/>
      <c r="F12" s="25"/>
      <c r="G12" s="25"/>
      <c r="H12" s="25"/>
      <c r="I12" s="25"/>
    </row>
    <row r="13" spans="1:9" ht="18">
      <c r="A13" s="27" t="s">
        <v>60</v>
      </c>
      <c r="B13" s="28">
        <v>9</v>
      </c>
      <c r="C13" s="26" t="str">
        <f>Кстр1!D72</f>
        <v>Коротеев Георгий</v>
      </c>
      <c r="D13" s="25"/>
      <c r="E13" s="25"/>
      <c r="F13" s="25"/>
      <c r="G13" s="25"/>
      <c r="H13" s="25"/>
      <c r="I13" s="25"/>
    </row>
    <row r="14" spans="1:9" ht="18">
      <c r="A14" s="27" t="s">
        <v>52</v>
      </c>
      <c r="B14" s="28">
        <v>10</v>
      </c>
      <c r="C14" s="26" t="str">
        <f>Кстр1!D75</f>
        <v>Семенов Юрий</v>
      </c>
      <c r="D14" s="25"/>
      <c r="E14" s="25"/>
      <c r="F14" s="25"/>
      <c r="G14" s="25"/>
      <c r="H14" s="25"/>
      <c r="I14" s="25"/>
    </row>
    <row r="15" spans="1:9" ht="18">
      <c r="A15" s="27" t="s">
        <v>61</v>
      </c>
      <c r="B15" s="28">
        <v>11</v>
      </c>
      <c r="C15" s="26" t="str">
        <f>Кстр1!G73</f>
        <v>Уткулов Ринат</v>
      </c>
      <c r="D15" s="25"/>
      <c r="E15" s="25"/>
      <c r="F15" s="25"/>
      <c r="G15" s="25"/>
      <c r="H15" s="25"/>
      <c r="I15" s="25"/>
    </row>
    <row r="16" spans="1:9" ht="18">
      <c r="A16" s="27" t="s">
        <v>62</v>
      </c>
      <c r="B16" s="28">
        <v>12</v>
      </c>
      <c r="C16" s="26" t="str">
        <f>Кстр1!G75</f>
        <v>Яковлев Роман</v>
      </c>
      <c r="D16" s="25"/>
      <c r="E16" s="25"/>
      <c r="F16" s="25"/>
      <c r="G16" s="25"/>
      <c r="H16" s="25"/>
      <c r="I16" s="25"/>
    </row>
    <row r="17" spans="1:9" ht="18">
      <c r="A17" s="27" t="s">
        <v>53</v>
      </c>
      <c r="B17" s="28">
        <v>13</v>
      </c>
      <c r="C17" s="26" t="str">
        <f>Кстр2!I40</f>
        <v>Иванов Дмитрий</v>
      </c>
      <c r="D17" s="25"/>
      <c r="E17" s="25"/>
      <c r="F17" s="25"/>
      <c r="G17" s="25"/>
      <c r="H17" s="25"/>
      <c r="I17" s="25"/>
    </row>
    <row r="18" spans="1:9" ht="18">
      <c r="A18" s="27" t="s">
        <v>63</v>
      </c>
      <c r="B18" s="28">
        <v>14</v>
      </c>
      <c r="C18" s="26" t="str">
        <f>Кстр2!I44</f>
        <v>Давлетов Тимур</v>
      </c>
      <c r="D18" s="25"/>
      <c r="E18" s="25"/>
      <c r="F18" s="25"/>
      <c r="G18" s="25"/>
      <c r="H18" s="25"/>
      <c r="I18" s="25"/>
    </row>
    <row r="19" spans="1:9" ht="18">
      <c r="A19" s="27" t="s">
        <v>64</v>
      </c>
      <c r="B19" s="28">
        <v>15</v>
      </c>
      <c r="C19" s="26" t="str">
        <f>Кстр2!I46</f>
        <v>Халимонов Евгений</v>
      </c>
      <c r="D19" s="25"/>
      <c r="E19" s="25"/>
      <c r="F19" s="25"/>
      <c r="G19" s="25"/>
      <c r="H19" s="25"/>
      <c r="I19" s="25"/>
    </row>
    <row r="20" spans="1:9" ht="18">
      <c r="A20" s="27" t="s">
        <v>65</v>
      </c>
      <c r="B20" s="28">
        <v>16</v>
      </c>
      <c r="C20" s="26" t="str">
        <f>Кстр2!I48</f>
        <v>Тодрамович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54</v>
      </c>
      <c r="B21" s="28">
        <v>17</v>
      </c>
      <c r="C21" s="26" t="str">
        <f>Кстр2!E44</f>
        <v>Новокрещенов Владимир</v>
      </c>
      <c r="D21" s="25"/>
      <c r="E21" s="25"/>
      <c r="F21" s="25"/>
      <c r="G21" s="25"/>
      <c r="H21" s="25"/>
      <c r="I21" s="25"/>
    </row>
    <row r="22" spans="1:9" ht="18">
      <c r="A22" s="27" t="s">
        <v>66</v>
      </c>
      <c r="B22" s="28">
        <v>18</v>
      </c>
      <c r="C22" s="26" t="str">
        <f>Кстр2!E50</f>
        <v>Вафин Егор</v>
      </c>
      <c r="D22" s="25"/>
      <c r="E22" s="25"/>
      <c r="F22" s="25"/>
      <c r="G22" s="25"/>
      <c r="H22" s="25"/>
      <c r="I22" s="25"/>
    </row>
    <row r="23" spans="1:9" ht="18">
      <c r="A23" s="27" t="s">
        <v>67</v>
      </c>
      <c r="B23" s="28">
        <v>19</v>
      </c>
      <c r="C23" s="26" t="str">
        <f>Кстр2!E53</f>
        <v>Прокофьев Михаил</v>
      </c>
      <c r="D23" s="25"/>
      <c r="E23" s="25"/>
      <c r="F23" s="25"/>
      <c r="G23" s="25"/>
      <c r="H23" s="25"/>
      <c r="I23" s="25"/>
    </row>
    <row r="24" spans="1:9" ht="18">
      <c r="A24" s="27" t="s">
        <v>68</v>
      </c>
      <c r="B24" s="28">
        <v>20</v>
      </c>
      <c r="C24" s="26" t="str">
        <f>Кстр2!E55</f>
        <v>Грошев Юрий</v>
      </c>
      <c r="D24" s="25"/>
      <c r="E24" s="25"/>
      <c r="F24" s="25"/>
      <c r="G24" s="25"/>
      <c r="H24" s="25"/>
      <c r="I24" s="25"/>
    </row>
    <row r="25" spans="1:9" ht="18">
      <c r="A25" s="27" t="s">
        <v>49</v>
      </c>
      <c r="B25" s="28">
        <v>21</v>
      </c>
      <c r="C25" s="26" t="str">
        <f>Кстр2!I53</f>
        <v>Латыпов Аллан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Кстр2!I57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Кстр2!I59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Кстр2!I61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Кстр2!E63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Кстр2!I74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"День России"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31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Сафиуллин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Давлетов Тимур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Иванов Дмитрий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Уткулов Ринат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47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Бакиров Наиль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Коротеев Георгий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Аюпов Айдар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Прокофьев Михаил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Тодрамович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Латыпов Аллан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Шакиров Ильяс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Ратникова Наталья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Грошев Юрий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Халимонов Евгений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Яковлев Роман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48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Сафиуллин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Лончаков Константин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59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Семенов Юрий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Новокрещенов Владимир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64</v>
      </c>
      <c r="D62" s="11"/>
      <c r="E62" s="4">
        <v>-58</v>
      </c>
      <c r="F62" s="6" t="str">
        <f>IF(Кстр2!H14=Кстр2!G10,Кстр2!G18,IF(Кстр2!H14=Кстр2!G18,Кстр2!G10,0))</f>
        <v>Сафиуллин Александр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Вафин Егор</v>
      </c>
      <c r="C63" s="11"/>
      <c r="D63" s="11"/>
      <c r="E63" s="5"/>
      <c r="F63" s="7">
        <v>61</v>
      </c>
      <c r="G63" s="8" t="s">
        <v>48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40</v>
      </c>
      <c r="E64" s="4">
        <v>-59</v>
      </c>
      <c r="F64" s="10" t="str">
        <f>IF(Кстр2!H30=Кстр2!G26,Кстр2!G34,IF(Кстр2!H30=Кстр2!G34,Кстр2!G26,0))</f>
        <v>Аюпов Айдар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Аюпов Айдар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Исмайлов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Бакиров Наиль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Семенов Юрий</v>
      </c>
      <c r="C69" s="5"/>
      <c r="D69" s="5"/>
      <c r="E69" s="4">
        <v>-57</v>
      </c>
      <c r="F69" s="10" t="str">
        <f>IF(Кстр2!G26=Кстр2!F22,Кстр2!F30,IF(Кстр2!G26=Кстр2!F30,Кстр2!F22,0))</f>
        <v>Лончаков Константин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52</v>
      </c>
      <c r="D70" s="5"/>
      <c r="E70" s="5"/>
      <c r="F70" s="4">
        <v>-62</v>
      </c>
      <c r="G70" s="6" t="str">
        <f>IF(G68=F67,F69,IF(G68=F69,F67,0))</f>
        <v>Лончаков Константин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Яковлев Роман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58</v>
      </c>
      <c r="E72" s="4">
        <v>-63</v>
      </c>
      <c r="F72" s="6" t="str">
        <f>IF(C70=B69,B71,IF(C70=B71,B69,0))</f>
        <v>Яковлев Роман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Коротеев Георгий</v>
      </c>
      <c r="C73" s="11"/>
      <c r="D73" s="17" t="s">
        <v>6</v>
      </c>
      <c r="E73" s="5"/>
      <c r="F73" s="7">
        <v>66</v>
      </c>
      <c r="G73" s="8" t="s">
        <v>60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58</v>
      </c>
      <c r="D74" s="20"/>
      <c r="E74" s="4">
        <v>-64</v>
      </c>
      <c r="F74" s="10" t="str">
        <f>IF(C74=B73,B75,IF(C74=B75,B73,0))</f>
        <v>Уткулов Ринат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Уткулов Ринат</v>
      </c>
      <c r="C75" s="4">
        <v>-65</v>
      </c>
      <c r="D75" s="6" t="str">
        <f>IF(D72=C70,C74,IF(D72=C74,C70,0))</f>
        <v>Семенов Юрий</v>
      </c>
      <c r="E75" s="5"/>
      <c r="F75" s="4">
        <v>-66</v>
      </c>
      <c r="G75" s="6" t="str">
        <f>IF(G73=F72,F74,IF(G73=F74,F72,0))</f>
        <v>Яковлев Роман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"День России"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31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Бакиров Наиль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Давлетов Тимур</v>
      </c>
      <c r="C6" s="7">
        <v>40</v>
      </c>
      <c r="D6" s="14" t="s">
        <v>54</v>
      </c>
      <c r="E6" s="7">
        <v>52</v>
      </c>
      <c r="F6" s="14" t="s">
        <v>47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Новокрещенов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52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52</v>
      </c>
      <c r="E10" s="15"/>
      <c r="F10" s="7">
        <v>56</v>
      </c>
      <c r="G10" s="14" t="s">
        <v>57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Семенов Юрий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Шакиров Ильяс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Прокофьев Михаил</v>
      </c>
      <c r="C14" s="7">
        <v>42</v>
      </c>
      <c r="D14" s="14" t="s">
        <v>61</v>
      </c>
      <c r="E14" s="7">
        <v>53</v>
      </c>
      <c r="F14" s="21" t="s">
        <v>57</v>
      </c>
      <c r="G14" s="7">
        <v>58</v>
      </c>
      <c r="H14" s="14" t="s">
        <v>57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Яковлев Роман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Латыпов Аллан</v>
      </c>
      <c r="C16" s="5"/>
      <c r="D16" s="7">
        <v>49</v>
      </c>
      <c r="E16" s="21" t="s">
        <v>61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63</v>
      </c>
      <c r="E18" s="15"/>
      <c r="F18" s="4">
        <v>-30</v>
      </c>
      <c r="G18" s="10" t="str">
        <f>IF(Кстр1!F52=Кстр1!E44,Кстр1!E60,IF(Кстр1!F52=Кстр1!E60,Кстр1!E44,0))</f>
        <v>Сафиуллин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Халимонов Евгений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Ратникова Наталья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Грошев Юрий</v>
      </c>
      <c r="C22" s="7">
        <v>44</v>
      </c>
      <c r="D22" s="14" t="s">
        <v>53</v>
      </c>
      <c r="E22" s="7">
        <v>54</v>
      </c>
      <c r="F22" s="14" t="s">
        <v>43</v>
      </c>
      <c r="G22" s="15"/>
      <c r="H22" s="7">
        <v>60</v>
      </c>
      <c r="I22" s="24" t="s">
        <v>57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Тодрамович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нет</v>
      </c>
      <c r="C24" s="5"/>
      <c r="D24" s="7">
        <v>50</v>
      </c>
      <c r="E24" s="21" t="s">
        <v>58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58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Коротеев Георгий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Лончаков Константин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нет</v>
      </c>
      <c r="C30" s="7">
        <v>46</v>
      </c>
      <c r="D30" s="14" t="s">
        <v>60</v>
      </c>
      <c r="E30" s="7">
        <v>55</v>
      </c>
      <c r="F30" s="21" t="s">
        <v>59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Уткулов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Вафин Егор</v>
      </c>
      <c r="C32" s="5"/>
      <c r="D32" s="7">
        <v>51</v>
      </c>
      <c r="E32" s="21" t="s">
        <v>60</v>
      </c>
      <c r="F32" s="5"/>
      <c r="G32" s="11"/>
      <c r="H32" s="4">
        <v>-60</v>
      </c>
      <c r="I32" s="6" t="str">
        <f>IF(I22=H14,H30,IF(I22=H30,H14,0))</f>
        <v>Ратникова Наталья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65</v>
      </c>
      <c r="E34" s="15"/>
      <c r="F34" s="4">
        <v>-29</v>
      </c>
      <c r="G34" s="10" t="str">
        <f>IF(Кстр1!F20=Кстр1!E12,Кстр1!E28,IF(Кстр1!F20=Кстр1!E28,Кстр1!E12,0))</f>
        <v>Аюпов Айдар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Иванов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Новокрещенов Владимир</v>
      </c>
      <c r="C37" s="5"/>
      <c r="D37" s="5"/>
      <c r="E37" s="5"/>
      <c r="F37" s="4">
        <v>-48</v>
      </c>
      <c r="G37" s="6" t="str">
        <f>IF(E8=D6,D10,IF(E8=D10,D6,0))</f>
        <v>Давлетов Тимур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64</v>
      </c>
      <c r="D38" s="5"/>
      <c r="E38" s="5"/>
      <c r="F38" s="5"/>
      <c r="G38" s="7">
        <v>67</v>
      </c>
      <c r="H38" s="14" t="s">
        <v>54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Халимонов Евгений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64</v>
      </c>
      <c r="E40" s="5"/>
      <c r="F40" s="5"/>
      <c r="G40" s="5"/>
      <c r="H40" s="7">
        <v>69</v>
      </c>
      <c r="I40" s="23" t="s">
        <v>65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Прокофьев Михаил</v>
      </c>
      <c r="C41" s="11"/>
      <c r="D41" s="11"/>
      <c r="E41" s="5"/>
      <c r="F41" s="4">
        <v>-50</v>
      </c>
      <c r="G41" s="6" t="str">
        <f>IF(E24=D22,D26,IF(E24=D26,D22,0))</f>
        <v>Тодрамович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62</v>
      </c>
      <c r="D42" s="11"/>
      <c r="E42" s="5"/>
      <c r="F42" s="5"/>
      <c r="G42" s="7">
        <v>68</v>
      </c>
      <c r="H42" s="21" t="s">
        <v>65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Латыпов Аллан</v>
      </c>
      <c r="C43" s="5"/>
      <c r="D43" s="11"/>
      <c r="E43" s="5"/>
      <c r="F43" s="4">
        <v>-51</v>
      </c>
      <c r="G43" s="10" t="str">
        <f>IF(E32=D30,D34,IF(E32=D34,D30,0))</f>
        <v>Иванов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64</v>
      </c>
      <c r="F44" s="5"/>
      <c r="G44" s="5"/>
      <c r="H44" s="4">
        <v>-69</v>
      </c>
      <c r="I44" s="6" t="str">
        <f>IF(I40=H38,H42,IF(I40=H42,H38,0))</f>
        <v>Давлетов Тимур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Грошев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Халимонов Евгений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67</v>
      </c>
      <c r="D46" s="11"/>
      <c r="E46" s="5"/>
      <c r="F46" s="5"/>
      <c r="G46" s="5"/>
      <c r="H46" s="7">
        <v>70</v>
      </c>
      <c r="I46" s="24" t="s">
        <v>63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Тодрамович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66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66</v>
      </c>
      <c r="D50" s="4">
        <v>-77</v>
      </c>
      <c r="E50" s="6" t="str">
        <f>IF(E44=D40,D48,IF(E44=D48,D40,0))</f>
        <v>Вафин Егор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Вафин Егор</v>
      </c>
      <c r="C51" s="5"/>
      <c r="D51" s="5"/>
      <c r="E51" s="16" t="s">
        <v>17</v>
      </c>
      <c r="F51" s="5"/>
      <c r="G51" s="7">
        <v>79</v>
      </c>
      <c r="H51" s="14" t="s">
        <v>68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Прокофьев Михаил</v>
      </c>
      <c r="E52" s="20"/>
      <c r="F52" s="4">
        <v>-72</v>
      </c>
      <c r="G52" s="10" t="str">
        <f>IF(C42=B41,B43,IF(C42=B43,B41,0))</f>
        <v>Латыпов Аллан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62</v>
      </c>
      <c r="F53" s="5"/>
      <c r="G53" s="5"/>
      <c r="H53" s="7">
        <v>81</v>
      </c>
      <c r="I53" s="23" t="s">
        <v>68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Грошев Юрий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Грошев Юрий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Санейко Дмитрий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Аристов Александр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Валеев Риф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Сафиуллин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Наконечный Антон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Срумов Антон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Аюпов Айдар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Ратникова Наталья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Сафиуллин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Сазонов Николай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Исмайлов Азат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Бакиров Наиль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Исламгулова Лилия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Шакуров Нафис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Тодрамович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Семенов Юрий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Хабиров Марс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Давлетов Тимур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Мстр2!E55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Мстр2!I53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Мстр2!I57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Мстр2!I59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Мстр2!I61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Сп6!A1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Сп6!A2</f>
        <v>1/128 финала Турнира "День России"</v>
      </c>
      <c r="B2" s="31"/>
      <c r="C2" s="31"/>
      <c r="D2" s="31"/>
      <c r="E2" s="31"/>
      <c r="F2" s="31"/>
      <c r="G2" s="31"/>
    </row>
    <row r="3" spans="1:7" ht="15.75">
      <c r="A3" s="31" t="str">
        <f>Сп6!A3</f>
        <v>18 апреля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Сп6!A5</f>
        <v>Фоминых Илья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Сп6!A21</f>
        <v>Гаскаров Динар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147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Сп6!A20</f>
        <v>Бикбулатов Марсель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153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Сп6!A13</f>
        <v>Гилемханова Дина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153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Сп6!A28</f>
        <v>Сидоров Денис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153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Сп6!A29</f>
        <v>Садриева Эвелина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139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Сп6!A12</f>
        <v>Ермолаев Владислав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153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Сп6!A9</f>
        <v>Шагалеев Ленар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126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Сп6!A25</f>
        <v>Черемных Игорь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126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Сп6!A16</f>
        <v>Зверс Марк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135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Сп6!A17</f>
        <v>Антошкин Алексей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Сп6!A24</f>
        <v>Зверс Виктория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135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135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Сп6!A8</f>
        <v>Лазарев Игорь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153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Сп6!A7</f>
        <v>Аминов Артур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111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111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Сп6!A23</f>
        <v>Сапогин Роман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145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Сп6!A18</f>
        <v>Сапогин Антон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120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Сп6!A15</f>
        <v>Музафаров Богдан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Сп6!A26</f>
        <v>Ротовский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120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Сп6!A31</f>
        <v>Рыбенок Вячеслав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137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Сп6!A10</f>
        <v>Ахметов Марат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152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Сп6!A11</f>
        <v>Филиппова Наталья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155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Сп6!A30</f>
        <v>Якимович Андрей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152</v>
      </c>
      <c r="E56" s="11"/>
      <c r="F56" s="18">
        <v>-31</v>
      </c>
      <c r="G56" s="6" t="str">
        <f>IF(G36=F20,F52,IF(G36=F52,F20,0))</f>
        <v>Мельцайкин Николай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Сп6!A27</f>
        <v>Мельцайкин Николай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152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Сп6!A14</f>
        <v>Гайфуллин Руслан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152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Сп6!A19</f>
        <v>Бикмурзин Айрат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149</v>
      </c>
      <c r="D62" s="11"/>
      <c r="E62" s="4">
        <v>-58</v>
      </c>
      <c r="F62" s="6" t="str">
        <f>IF(6стр2!H14=6стр2!G10,6стр2!G18,IF(6стр2!H14=6стр2!G18,6стр2!G10,0))</f>
        <v>Фоминых Илья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Сп6!A22</f>
        <v>Мансуров Данар</v>
      </c>
      <c r="C63" s="11"/>
      <c r="D63" s="11"/>
      <c r="E63" s="5"/>
      <c r="F63" s="7">
        <v>61</v>
      </c>
      <c r="G63" s="8" t="s">
        <v>122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134</v>
      </c>
      <c r="E64" s="4">
        <v>-59</v>
      </c>
      <c r="F64" s="10" t="str">
        <f>IF(6стр2!H30=6стр2!G26,6стр2!G34,IF(6стр2!H30=6стр2!G34,6стр2!G26,0))</f>
        <v>Лазарев Игорь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Сп6!A35</f>
        <v>нет</v>
      </c>
      <c r="C65" s="11"/>
      <c r="D65" s="5"/>
      <c r="E65" s="5"/>
      <c r="F65" s="4">
        <v>-61</v>
      </c>
      <c r="G65" s="6" t="str">
        <f>IF(G63=F62,F64,IF(G63=F64,F62,0))</f>
        <v>Лазарев Игорь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134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Сп6!A6</f>
        <v>Лактионов Глеб</v>
      </c>
      <c r="C67" s="5"/>
      <c r="D67" s="5"/>
      <c r="E67" s="4">
        <v>-56</v>
      </c>
      <c r="F67" s="6" t="str">
        <f>IF(6стр2!G10=6стр2!F6,6стр2!F14,IF(6стр2!G10=6стр2!F14,6стр2!F6,0))</f>
        <v>Сапогин Антон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145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Гилемханова Дина</v>
      </c>
      <c r="C69" s="5"/>
      <c r="D69" s="5"/>
      <c r="E69" s="4">
        <v>-57</v>
      </c>
      <c r="F69" s="10" t="str">
        <f>IF(6стр2!G26=6стр2!F22,6стр2!F30,IF(6стр2!G26=6стр2!F30,6стр2!F22,0))</f>
        <v>Сапогин Роман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140</v>
      </c>
      <c r="D70" s="5"/>
      <c r="E70" s="5"/>
      <c r="F70" s="4">
        <v>-62</v>
      </c>
      <c r="G70" s="6" t="str">
        <f>IF(G68=F67,F69,IF(G68=F69,F67,0))</f>
        <v>Сапогин Роман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Черемных Игорь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139</v>
      </c>
      <c r="E72" s="4">
        <v>-63</v>
      </c>
      <c r="F72" s="6" t="str">
        <f>IF(C70=B69,B71,IF(C70=B71,B69,0))</f>
        <v>Черемных Игорь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Аминов Артур</v>
      </c>
      <c r="C73" s="11"/>
      <c r="D73" s="17" t="s">
        <v>6</v>
      </c>
      <c r="E73" s="5"/>
      <c r="F73" s="7">
        <v>66</v>
      </c>
      <c r="G73" s="8" t="s">
        <v>126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139</v>
      </c>
      <c r="D74" s="20"/>
      <c r="E74" s="4">
        <v>-64</v>
      </c>
      <c r="F74" s="10" t="str">
        <f>IF(C74=B73,B75,IF(C74=B75,B73,0))</f>
        <v>Аминов Артур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Ермолаев Владислав</v>
      </c>
      <c r="C75" s="4">
        <v>-65</v>
      </c>
      <c r="D75" s="6" t="str">
        <f>IF(D72=C70,C74,IF(D72=C74,C70,0))</f>
        <v>Гилемханова Дина</v>
      </c>
      <c r="E75" s="5"/>
      <c r="F75" s="4">
        <v>-66</v>
      </c>
      <c r="G75" s="6" t="str">
        <f>IF(G73=F72,F74,IF(G73=F74,F72,0))</f>
        <v>Аминов Артур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России"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6 июня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Семенов Юрий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Хабиров Марс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Сазонов Николай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Ратникова Наталья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Исмайлов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Бакиров Наиль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Сафиуллин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Сафиуллин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Давлетов Тимур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Аюпов Айдар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Шакуров Нафис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Срумов Антон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Валеев Риф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Наконечный Антон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Исламгулова Лилия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Наконечный Антон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Тодрамович Александр</v>
      </c>
      <c r="C63" s="11"/>
      <c r="D63" s="11"/>
      <c r="E63" s="5"/>
      <c r="F63" s="7">
        <v>61</v>
      </c>
      <c r="G63" s="8" t="s">
        <v>39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Сафиуллин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Наконечный Антон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Санейко Дмитрий</v>
      </c>
      <c r="C67" s="5"/>
      <c r="D67" s="5"/>
      <c r="E67" s="4">
        <v>-56</v>
      </c>
      <c r="F67" s="6" t="str">
        <f>IF(Мстр2!G10=Мстр2!F6,Мстр2!F14,IF(Мстр2!G10=Мстр2!F14,Мстр2!F6,0))</f>
        <v>Аюпов Айдар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Ратникова Наталья</v>
      </c>
      <c r="C69" s="5"/>
      <c r="D69" s="5"/>
      <c r="E69" s="4">
        <v>-57</v>
      </c>
      <c r="F69" s="10" t="str">
        <f>IF(Мстр2!G26=Мстр2!F22,Мстр2!F30,IF(Мстр2!G26=Мстр2!F30,Мстр2!F22,0))</f>
        <v>Срумов Антон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43</v>
      </c>
      <c r="D70" s="5"/>
      <c r="E70" s="5"/>
      <c r="F70" s="4">
        <v>-62</v>
      </c>
      <c r="G70" s="6" t="str">
        <f>IF(G68=F67,F69,IF(G68=F69,F67,0))</f>
        <v>Аюпов Айдар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Исмайлов Азат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43</v>
      </c>
      <c r="E72" s="4">
        <v>-63</v>
      </c>
      <c r="F72" s="6" t="str">
        <f>IF(C70=B69,B71,IF(C70=B71,B69,0))</f>
        <v>Исмайлов Азат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Сафиуллин Александр</v>
      </c>
      <c r="C73" s="11"/>
      <c r="D73" s="17" t="s">
        <v>6</v>
      </c>
      <c r="E73" s="5"/>
      <c r="F73" s="7">
        <v>66</v>
      </c>
      <c r="G73" s="8" t="s">
        <v>44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48</v>
      </c>
      <c r="D74" s="20"/>
      <c r="E74" s="4">
        <v>-64</v>
      </c>
      <c r="F74" s="10" t="str">
        <f>IF(C74=B73,B75,IF(C74=B75,B73,0))</f>
        <v>Сазонов Николай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Сазонов Николай</v>
      </c>
      <c r="C75" s="4">
        <v>-65</v>
      </c>
      <c r="D75" s="6" t="str">
        <f>IF(D72=C70,C74,IF(D72=C74,C70,0))</f>
        <v>Сафиуллин Александр</v>
      </c>
      <c r="E75" s="5"/>
      <c r="F75" s="4">
        <v>-66</v>
      </c>
      <c r="G75" s="6" t="str">
        <f>IF(G73=F72,F74,IF(G73=F74,F72,0))</f>
        <v>Исмайлов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России"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6 июня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Ратникова Наталья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Семенов Юрий</v>
      </c>
      <c r="C6" s="7">
        <v>40</v>
      </c>
      <c r="D6" s="14" t="s">
        <v>50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Исламгулова Лилия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45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Наконечный Антон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46</v>
      </c>
      <c r="E14" s="7">
        <v>53</v>
      </c>
      <c r="F14" s="21" t="s">
        <v>49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Шакуров Нафис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49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Аюпов Айдар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Давлетов Тимур</v>
      </c>
      <c r="C22" s="7">
        <v>44</v>
      </c>
      <c r="D22" s="14" t="s">
        <v>48</v>
      </c>
      <c r="E22" s="7">
        <v>54</v>
      </c>
      <c r="F22" s="14" t="s">
        <v>41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Сафиуллин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47</v>
      </c>
      <c r="E26" s="15"/>
      <c r="F26" s="7">
        <v>57</v>
      </c>
      <c r="G26" s="14" t="s">
        <v>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Бакиров Наиль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Валеев Риф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44</v>
      </c>
      <c r="E30" s="7">
        <v>55</v>
      </c>
      <c r="F30" s="21" t="s">
        <v>42</v>
      </c>
      <c r="G30" s="7">
        <v>59</v>
      </c>
      <c r="H30" s="21" t="s">
        <v>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Сазонов Николай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Тодрамович Александр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Валеев Риф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Хабиров Марс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Исламгулова Лилия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Шакуров Нафис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52</v>
      </c>
      <c r="E40" s="5"/>
      <c r="F40" s="5"/>
      <c r="G40" s="5"/>
      <c r="H40" s="7">
        <v>69</v>
      </c>
      <c r="I40" s="23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Бакиров Наиль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Тодрамович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Исламгулова Лилия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Давлетов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Шакуров Нафис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4" t="s">
        <v>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Тодрамович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Хабиров Марс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Марс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Сп6!A1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Сп6!A2</f>
        <v>1/128 финала Турнира "День России"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Сп6!A3</f>
        <v>18 апреля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Фоминых Илья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Гаскаров Динар</v>
      </c>
      <c r="C6" s="7">
        <v>40</v>
      </c>
      <c r="D6" s="14" t="s">
        <v>148</v>
      </c>
      <c r="E6" s="7">
        <v>52</v>
      </c>
      <c r="F6" s="14" t="s">
        <v>122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Мансуров Данар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Гилемханова Дина</v>
      </c>
      <c r="C8" s="5"/>
      <c r="D8" s="7">
        <v>48</v>
      </c>
      <c r="E8" s="21" t="s">
        <v>140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140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Садриева Эвелина</v>
      </c>
      <c r="C10" s="7">
        <v>41</v>
      </c>
      <c r="D10" s="21" t="s">
        <v>140</v>
      </c>
      <c r="E10" s="15"/>
      <c r="F10" s="7">
        <v>56</v>
      </c>
      <c r="G10" s="14" t="s">
        <v>122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Якимович Андрей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Черемных Игорь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143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Зверс Марк</v>
      </c>
      <c r="C14" s="7">
        <v>42</v>
      </c>
      <c r="D14" s="14" t="s">
        <v>143</v>
      </c>
      <c r="E14" s="7">
        <v>53</v>
      </c>
      <c r="F14" s="21" t="s">
        <v>145</v>
      </c>
      <c r="G14" s="7">
        <v>58</v>
      </c>
      <c r="H14" s="14" t="s">
        <v>120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Ахметов Марат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Зверс Виктория</v>
      </c>
      <c r="C16" s="5"/>
      <c r="D16" s="7">
        <v>49</v>
      </c>
      <c r="E16" s="21" t="s">
        <v>145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151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145</v>
      </c>
      <c r="E18" s="15"/>
      <c r="F18" s="4">
        <v>-30</v>
      </c>
      <c r="G18" s="10" t="str">
        <f>IF(6стр1!F52=6стр1!E44,6стр1!E60,IF(6стр1!F52=6стр1!E60,6стр1!E44,0))</f>
        <v>Ротовский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Сапогин Антон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Аминов Артур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150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Сапогин Роман</v>
      </c>
      <c r="C22" s="7">
        <v>44</v>
      </c>
      <c r="D22" s="14" t="s">
        <v>150</v>
      </c>
      <c r="E22" s="7">
        <v>54</v>
      </c>
      <c r="F22" s="14" t="s">
        <v>150</v>
      </c>
      <c r="G22" s="15"/>
      <c r="H22" s="7">
        <v>60</v>
      </c>
      <c r="I22" s="24" t="s">
        <v>120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Антошкин Алексей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Музафаров Богдан</v>
      </c>
      <c r="C24" s="5"/>
      <c r="D24" s="7">
        <v>50</v>
      </c>
      <c r="E24" s="21" t="s">
        <v>150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142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Рыбенок Вячеслав</v>
      </c>
      <c r="C26" s="7">
        <v>45</v>
      </c>
      <c r="D26" s="21" t="s">
        <v>142</v>
      </c>
      <c r="E26" s="15"/>
      <c r="F26" s="7">
        <v>57</v>
      </c>
      <c r="G26" s="14" t="s">
        <v>134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Шагалеев Ленар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Филиппова Наталья</v>
      </c>
      <c r="C28" s="5"/>
      <c r="D28" s="4">
        <v>-28</v>
      </c>
      <c r="E28" s="6" t="str">
        <f>IF(6стр1!E60=6стр1!D56,6стр1!D64,IF(6стр1!E60=6стр1!D64,6стр1!D56,0))</f>
        <v>Лактионов Глеб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141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Гайфуллин Руслан</v>
      </c>
      <c r="C30" s="7">
        <v>46</v>
      </c>
      <c r="D30" s="14" t="s">
        <v>139</v>
      </c>
      <c r="E30" s="7">
        <v>55</v>
      </c>
      <c r="F30" s="21" t="s">
        <v>134</v>
      </c>
      <c r="G30" s="7">
        <v>59</v>
      </c>
      <c r="H30" s="21" t="s">
        <v>134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Ермолаев Владислав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Бикмурзин Айрат</v>
      </c>
      <c r="C32" s="5"/>
      <c r="D32" s="7">
        <v>51</v>
      </c>
      <c r="E32" s="21" t="s">
        <v>139</v>
      </c>
      <c r="F32" s="5"/>
      <c r="G32" s="11"/>
      <c r="H32" s="4">
        <v>-60</v>
      </c>
      <c r="I32" s="6" t="str">
        <f>IF(I22=H14,H30,IF(I22=H30,H14,0))</f>
        <v>Лактионов Глеб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147</v>
      </c>
      <c r="E34" s="15"/>
      <c r="F34" s="4">
        <v>-29</v>
      </c>
      <c r="G34" s="10" t="str">
        <f>IF(6стр1!F20=6стр1!E12,6стр1!E28,IF(6стр1!F20=6стр1!E28,6стр1!E12,0))</f>
        <v>Лазарев Игорь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Бикбулатов Марсель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Мансуров Данар</v>
      </c>
      <c r="C37" s="5"/>
      <c r="D37" s="5"/>
      <c r="E37" s="5"/>
      <c r="F37" s="4">
        <v>-48</v>
      </c>
      <c r="G37" s="6" t="str">
        <f>IF(E8=D6,D10,IF(E8=D10,D6,0))</f>
        <v>Гаскаров Динар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155</v>
      </c>
      <c r="D38" s="5"/>
      <c r="E38" s="5"/>
      <c r="F38" s="5"/>
      <c r="G38" s="7">
        <v>67</v>
      </c>
      <c r="H38" s="14" t="s">
        <v>143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Якимович Андрей</v>
      </c>
      <c r="C39" s="11"/>
      <c r="D39" s="5"/>
      <c r="E39" s="5"/>
      <c r="F39" s="4">
        <v>-49</v>
      </c>
      <c r="G39" s="10" t="str">
        <f>IF(E16=D14,D18,IF(E16=D18,D14,0))</f>
        <v>Зверс Марк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155</v>
      </c>
      <c r="E40" s="5"/>
      <c r="F40" s="5"/>
      <c r="G40" s="5"/>
      <c r="H40" s="7">
        <v>69</v>
      </c>
      <c r="I40" s="23" t="s">
        <v>142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Ахметов Марат</v>
      </c>
      <c r="C41" s="11"/>
      <c r="D41" s="11"/>
      <c r="E41" s="5"/>
      <c r="F41" s="4">
        <v>-50</v>
      </c>
      <c r="G41" s="6" t="str">
        <f>IF(E24=D22,D26,IF(E24=D26,D22,0))</f>
        <v>Музафаров Богдан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137</v>
      </c>
      <c r="D42" s="11"/>
      <c r="E42" s="5"/>
      <c r="F42" s="5"/>
      <c r="G42" s="7">
        <v>68</v>
      </c>
      <c r="H42" s="21" t="s">
        <v>142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Зверс Виктория</v>
      </c>
      <c r="C43" s="5"/>
      <c r="D43" s="11"/>
      <c r="E43" s="5"/>
      <c r="F43" s="4">
        <v>-51</v>
      </c>
      <c r="G43" s="10" t="str">
        <f>IF(E32=D30,D34,IF(E32=D34,D30,0))</f>
        <v>Бикбулатов Марсель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155</v>
      </c>
      <c r="F44" s="5"/>
      <c r="G44" s="5"/>
      <c r="H44" s="4">
        <v>-69</v>
      </c>
      <c r="I44" s="6" t="str">
        <f>IF(I40=H38,H42,IF(I40=H42,H38,0))</f>
        <v>Зверс Марк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Антошкин Алексей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Гаскаров Динар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144</v>
      </c>
      <c r="D46" s="11"/>
      <c r="E46" s="5"/>
      <c r="F46" s="5"/>
      <c r="G46" s="5"/>
      <c r="H46" s="7">
        <v>70</v>
      </c>
      <c r="I46" s="24" t="s">
        <v>147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Шагалеев Ленар</v>
      </c>
      <c r="C47" s="11"/>
      <c r="D47" s="11"/>
      <c r="E47" s="5"/>
      <c r="F47" s="5"/>
      <c r="G47" s="4">
        <v>-68</v>
      </c>
      <c r="H47" s="10" t="str">
        <f>IF(H42=G41,G43,IF(H42=G43,G41,0))</f>
        <v>Бикбулатов Марсель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141</v>
      </c>
      <c r="E48" s="5"/>
      <c r="F48" s="5"/>
      <c r="G48" s="5"/>
      <c r="H48" s="4">
        <v>-70</v>
      </c>
      <c r="I48" s="6" t="str">
        <f>IF(I46=H45,H47,IF(I46=H47,H45,0))</f>
        <v>Гаскаров Динар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Гайфуллин Руслан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141</v>
      </c>
      <c r="D50" s="4">
        <v>-77</v>
      </c>
      <c r="E50" s="6" t="str">
        <f>IF(E44=D40,D48,IF(E44=D48,D40,0))</f>
        <v>Гайфуллин Руслан</v>
      </c>
      <c r="F50" s="4">
        <v>-71</v>
      </c>
      <c r="G50" s="6" t="str">
        <f>IF(C38=B37,B39,IF(C38=B39,B37,0))</f>
        <v>Мансуров Данар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Бикмурзин Айрат</v>
      </c>
      <c r="C51" s="5"/>
      <c r="D51" s="5"/>
      <c r="E51" s="16" t="s">
        <v>17</v>
      </c>
      <c r="F51" s="5"/>
      <c r="G51" s="7">
        <v>79</v>
      </c>
      <c r="H51" s="14" t="s">
        <v>149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Ахметов Марат</v>
      </c>
      <c r="E52" s="20"/>
      <c r="F52" s="4">
        <v>-72</v>
      </c>
      <c r="G52" s="10" t="str">
        <f>IF(C42=B41,B43,IF(C42=B43,B41,0))</f>
        <v>Зверс Виктория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144</v>
      </c>
      <c r="F53" s="5"/>
      <c r="G53" s="5"/>
      <c r="H53" s="7">
        <v>81</v>
      </c>
      <c r="I53" s="23" t="s">
        <v>136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Антошкин Алексей</v>
      </c>
      <c r="E54" s="16" t="s">
        <v>31</v>
      </c>
      <c r="F54" s="4">
        <v>-73</v>
      </c>
      <c r="G54" s="6" t="str">
        <f>IF(C46=B45,B47,IF(C46=B47,B45,0))</f>
        <v>Шагалеев Ленар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Ахметов Марат</v>
      </c>
      <c r="F55" s="5"/>
      <c r="G55" s="7">
        <v>80</v>
      </c>
      <c r="H55" s="21" t="s">
        <v>136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Бикмурзин Айрат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154</v>
      </c>
      <c r="D57" s="5"/>
      <c r="E57" s="5"/>
      <c r="F57" s="5"/>
      <c r="G57" s="5"/>
      <c r="H57" s="4">
        <v>-81</v>
      </c>
      <c r="I57" s="6" t="str">
        <f>IF(I53=H51,H55,IF(I53=H55,H51,0))</f>
        <v>Мансуров Данар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Садриева Эвелина</v>
      </c>
      <c r="C58" s="11"/>
      <c r="D58" s="5"/>
      <c r="E58" s="5"/>
      <c r="F58" s="5"/>
      <c r="G58" s="4">
        <v>-79</v>
      </c>
      <c r="H58" s="6" t="str">
        <f>IF(H51=G50,G52,IF(H51=G52,G50,0))</f>
        <v>Зверс Виктория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154</v>
      </c>
      <c r="E59" s="5"/>
      <c r="F59" s="5"/>
      <c r="G59" s="5"/>
      <c r="H59" s="7">
        <v>82</v>
      </c>
      <c r="I59" s="24" t="s">
        <v>151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Бикмурзин Айрат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Бикмурзин Айрат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138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156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Рыбенок Вячеслав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138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Филиппова Наталья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138</v>
      </c>
      <c r="D69" s="4">
        <v>-89</v>
      </c>
      <c r="E69" s="6" t="str">
        <f>IF(E63=D59,D67,IF(E63=D67,D59,0))</f>
        <v>Садриева Эвелина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156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Рыбенок Вячеслав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113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114</v>
      </c>
      <c r="B5" s="28">
        <v>1</v>
      </c>
      <c r="C5" s="26" t="str">
        <f>5стр1!G36</f>
        <v>Осинский Александр</v>
      </c>
      <c r="D5" s="25"/>
      <c r="E5" s="25"/>
      <c r="F5" s="25"/>
      <c r="G5" s="25"/>
      <c r="H5" s="25"/>
      <c r="I5" s="25"/>
    </row>
    <row r="6" spans="1:9" ht="18">
      <c r="A6" s="27" t="s">
        <v>115</v>
      </c>
      <c r="B6" s="28">
        <v>2</v>
      </c>
      <c r="C6" s="26" t="str">
        <f>5стр1!G56</f>
        <v>Семенов Константин</v>
      </c>
      <c r="D6" s="25"/>
      <c r="E6" s="25"/>
      <c r="F6" s="25"/>
      <c r="G6" s="25"/>
      <c r="H6" s="25"/>
      <c r="I6" s="25"/>
    </row>
    <row r="7" spans="1:9" ht="18">
      <c r="A7" s="27" t="s">
        <v>105</v>
      </c>
      <c r="B7" s="28">
        <v>3</v>
      </c>
      <c r="C7" s="26" t="str">
        <f>5стр2!I22</f>
        <v>Валитов Денис</v>
      </c>
      <c r="D7" s="25"/>
      <c r="E7" s="25"/>
      <c r="F7" s="25"/>
      <c r="G7" s="25"/>
      <c r="H7" s="25"/>
      <c r="I7" s="25"/>
    </row>
    <row r="8" spans="1:9" ht="18">
      <c r="A8" s="27" t="s">
        <v>90</v>
      </c>
      <c r="B8" s="28">
        <v>4</v>
      </c>
      <c r="C8" s="26" t="str">
        <f>5стр2!I32</f>
        <v>Зайнашев Артур</v>
      </c>
      <c r="D8" s="25"/>
      <c r="E8" s="25"/>
      <c r="F8" s="25"/>
      <c r="G8" s="25"/>
      <c r="H8" s="25"/>
      <c r="I8" s="25"/>
    </row>
    <row r="9" spans="1:9" ht="18">
      <c r="A9" s="27" t="s">
        <v>106</v>
      </c>
      <c r="B9" s="28">
        <v>5</v>
      </c>
      <c r="C9" s="26" t="str">
        <f>5стр1!G63</f>
        <v>Мингалиев Азиз</v>
      </c>
      <c r="D9" s="25"/>
      <c r="E9" s="25"/>
      <c r="F9" s="25"/>
      <c r="G9" s="25"/>
      <c r="H9" s="25"/>
      <c r="I9" s="25"/>
    </row>
    <row r="10" spans="1:9" ht="18">
      <c r="A10" s="27" t="s">
        <v>107</v>
      </c>
      <c r="B10" s="28">
        <v>6</v>
      </c>
      <c r="C10" s="26" t="str">
        <f>5стр1!G65</f>
        <v>Аминов Равиль</v>
      </c>
      <c r="D10" s="25"/>
      <c r="E10" s="25"/>
      <c r="F10" s="25"/>
      <c r="G10" s="25"/>
      <c r="H10" s="25"/>
      <c r="I10" s="25"/>
    </row>
    <row r="11" spans="1:9" ht="18">
      <c r="A11" s="27" t="s">
        <v>116</v>
      </c>
      <c r="B11" s="28">
        <v>7</v>
      </c>
      <c r="C11" s="26" t="str">
        <f>5стр1!G68</f>
        <v>Закареев Али</v>
      </c>
      <c r="D11" s="25"/>
      <c r="E11" s="25"/>
      <c r="F11" s="25"/>
      <c r="G11" s="25"/>
      <c r="H11" s="25"/>
      <c r="I11" s="25"/>
    </row>
    <row r="12" spans="1:9" ht="18">
      <c r="A12" s="27" t="s">
        <v>117</v>
      </c>
      <c r="B12" s="28">
        <v>8</v>
      </c>
      <c r="C12" s="26" t="str">
        <f>5стр1!G70</f>
        <v>Молдаванцев Никита</v>
      </c>
      <c r="D12" s="25"/>
      <c r="E12" s="25"/>
      <c r="F12" s="25"/>
      <c r="G12" s="25"/>
      <c r="H12" s="25"/>
      <c r="I12" s="25"/>
    </row>
    <row r="13" spans="1:9" ht="18">
      <c r="A13" s="27" t="s">
        <v>118</v>
      </c>
      <c r="B13" s="28">
        <v>9</v>
      </c>
      <c r="C13" s="26" t="str">
        <f>5стр1!D72</f>
        <v>Хаернасов Сергей</v>
      </c>
      <c r="D13" s="25"/>
      <c r="E13" s="25"/>
      <c r="F13" s="25"/>
      <c r="G13" s="25"/>
      <c r="H13" s="25"/>
      <c r="I13" s="25"/>
    </row>
    <row r="14" spans="1:9" ht="18">
      <c r="A14" s="27" t="s">
        <v>119</v>
      </c>
      <c r="B14" s="28">
        <v>10</v>
      </c>
      <c r="C14" s="26" t="str">
        <f>5стр1!D75</f>
        <v>Давлетбаев Азат</v>
      </c>
      <c r="D14" s="25"/>
      <c r="E14" s="25"/>
      <c r="F14" s="25"/>
      <c r="G14" s="25"/>
      <c r="H14" s="25"/>
      <c r="I14" s="25"/>
    </row>
    <row r="15" spans="1:9" ht="18">
      <c r="A15" s="27" t="s">
        <v>120</v>
      </c>
      <c r="B15" s="28">
        <v>11</v>
      </c>
      <c r="C15" s="26" t="str">
        <f>5стр1!G73</f>
        <v>Неизвестных Игорь</v>
      </c>
      <c r="D15" s="25"/>
      <c r="E15" s="25"/>
      <c r="F15" s="25"/>
      <c r="G15" s="25"/>
      <c r="H15" s="25"/>
      <c r="I15" s="25"/>
    </row>
    <row r="16" spans="1:9" ht="18">
      <c r="A16" s="27" t="s">
        <v>121</v>
      </c>
      <c r="B16" s="28">
        <v>12</v>
      </c>
      <c r="C16" s="26" t="str">
        <f>5стр1!G75</f>
        <v>Муллагалиев Наиль</v>
      </c>
      <c r="D16" s="25"/>
      <c r="E16" s="25"/>
      <c r="F16" s="25"/>
      <c r="G16" s="25"/>
      <c r="H16" s="25"/>
      <c r="I16" s="25"/>
    </row>
    <row r="17" spans="1:9" ht="18">
      <c r="A17" s="27" t="s">
        <v>122</v>
      </c>
      <c r="B17" s="28">
        <v>13</v>
      </c>
      <c r="C17" s="26" t="str">
        <f>5стр2!I40</f>
        <v>Герасев Михаил</v>
      </c>
      <c r="D17" s="25"/>
      <c r="E17" s="25"/>
      <c r="F17" s="25"/>
      <c r="G17" s="25"/>
      <c r="H17" s="25"/>
      <c r="I17" s="25"/>
    </row>
    <row r="18" spans="1:9" ht="18">
      <c r="A18" s="27" t="s">
        <v>110</v>
      </c>
      <c r="B18" s="28">
        <v>14</v>
      </c>
      <c r="C18" s="26" t="str">
        <f>5стр2!I44</f>
        <v>Герасев Денис</v>
      </c>
      <c r="D18" s="25"/>
      <c r="E18" s="25"/>
      <c r="F18" s="25"/>
      <c r="G18" s="25"/>
      <c r="H18" s="25"/>
      <c r="I18" s="25"/>
    </row>
    <row r="19" spans="1:9" ht="18">
      <c r="A19" s="27" t="s">
        <v>123</v>
      </c>
      <c r="B19" s="28">
        <v>15</v>
      </c>
      <c r="C19" s="26" t="str">
        <f>5стр2!I46</f>
        <v>Фоминых Илья</v>
      </c>
      <c r="D19" s="25"/>
      <c r="E19" s="25"/>
      <c r="F19" s="25"/>
      <c r="G19" s="25"/>
      <c r="H19" s="25"/>
      <c r="I19" s="25"/>
    </row>
    <row r="20" spans="1:9" ht="18">
      <c r="A20" s="27" t="s">
        <v>124</v>
      </c>
      <c r="B20" s="28">
        <v>16</v>
      </c>
      <c r="C20" s="26" t="str">
        <f>5стр2!I48</f>
        <v>Черемных Игорь</v>
      </c>
      <c r="D20" s="25"/>
      <c r="E20" s="25"/>
      <c r="F20" s="25"/>
      <c r="G20" s="25"/>
      <c r="H20" s="25"/>
      <c r="I20" s="25"/>
    </row>
    <row r="21" spans="1:9" ht="18">
      <c r="A21" s="27" t="s">
        <v>125</v>
      </c>
      <c r="B21" s="28">
        <v>17</v>
      </c>
      <c r="C21" s="26" t="str">
        <f>5стр2!E44</f>
        <v>Хакимова Фиоза</v>
      </c>
      <c r="D21" s="25"/>
      <c r="E21" s="25"/>
      <c r="F21" s="25"/>
      <c r="G21" s="25"/>
      <c r="H21" s="25"/>
      <c r="I21" s="25"/>
    </row>
    <row r="22" spans="1:9" ht="18">
      <c r="A22" s="27" t="s">
        <v>95</v>
      </c>
      <c r="B22" s="28">
        <v>18</v>
      </c>
      <c r="C22" s="26" t="str">
        <f>5стр2!E50</f>
        <v>Шайхутдинов Эмиль</v>
      </c>
      <c r="D22" s="25"/>
      <c r="E22" s="25"/>
      <c r="F22" s="25"/>
      <c r="G22" s="25"/>
      <c r="H22" s="25"/>
      <c r="I22" s="25"/>
    </row>
    <row r="23" spans="1:9" ht="18">
      <c r="A23" s="27" t="s">
        <v>126</v>
      </c>
      <c r="B23" s="28">
        <v>19</v>
      </c>
      <c r="C23" s="26" t="str">
        <f>5стр2!E53</f>
        <v>Огородников Алексей</v>
      </c>
      <c r="D23" s="25"/>
      <c r="E23" s="25"/>
      <c r="F23" s="25"/>
      <c r="G23" s="25"/>
      <c r="H23" s="25"/>
      <c r="I23" s="25"/>
    </row>
    <row r="24" spans="1:9" ht="18">
      <c r="A24" s="27" t="s">
        <v>127</v>
      </c>
      <c r="B24" s="28">
        <v>20</v>
      </c>
      <c r="C24" s="26" t="str">
        <f>5стр2!E55</f>
        <v>Журавлева Гюзель</v>
      </c>
      <c r="D24" s="25"/>
      <c r="E24" s="25"/>
      <c r="F24" s="25"/>
      <c r="G24" s="25"/>
      <c r="H24" s="25"/>
      <c r="I24" s="25"/>
    </row>
    <row r="25" spans="1:9" ht="18">
      <c r="A25" s="27" t="s">
        <v>128</v>
      </c>
      <c r="B25" s="28">
        <v>21</v>
      </c>
      <c r="C25" s="26" t="str">
        <f>5стр2!I53</f>
        <v>Ротовский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129</v>
      </c>
      <c r="B26" s="28">
        <v>22</v>
      </c>
      <c r="C26" s="26" t="str">
        <f>5стр2!I57</f>
        <v>Бортко Вячеслав</v>
      </c>
      <c r="D26" s="25"/>
      <c r="E26" s="25"/>
      <c r="F26" s="25"/>
      <c r="G26" s="25"/>
      <c r="H26" s="25"/>
      <c r="I26" s="25"/>
    </row>
    <row r="27" spans="1:9" ht="18">
      <c r="A27" s="27" t="s">
        <v>130</v>
      </c>
      <c r="B27" s="28">
        <v>23</v>
      </c>
      <c r="C27" s="26" t="str">
        <f>5стр2!I59</f>
        <v>Халилов Арслан</v>
      </c>
      <c r="D27" s="25"/>
      <c r="E27" s="25"/>
      <c r="F27" s="25"/>
      <c r="G27" s="25"/>
      <c r="H27" s="25"/>
      <c r="I27" s="25"/>
    </row>
    <row r="28" spans="1:9" ht="18">
      <c r="A28" s="27" t="s">
        <v>131</v>
      </c>
      <c r="B28" s="28">
        <v>24</v>
      </c>
      <c r="C28" s="26" t="str">
        <f>5стр2!I61</f>
        <v>Чистяков Данил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5стр2!E63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5стр2!E69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5стр2!E72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5стр2!E74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5стр2!I66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5стр2!I70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5стр2!I72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5стр2!I74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Сп5!A1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Сп5!A2</f>
        <v>1/64 финала Турнира "День России"</v>
      </c>
      <c r="B2" s="31"/>
      <c r="C2" s="31"/>
      <c r="D2" s="31"/>
      <c r="E2" s="31"/>
      <c r="F2" s="31"/>
      <c r="G2" s="31"/>
    </row>
    <row r="3" spans="1:7" ht="15.75">
      <c r="A3" s="31" t="str">
        <f>Сп5!A3</f>
        <v>25 апреля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Сп5!A5</f>
        <v>Валитов Денис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114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114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Сп5!A21</f>
        <v>Чистяков Данил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124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Сп5!A20</f>
        <v>Герасев Михаил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131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Сп5!A13</f>
        <v>Хакимова Фиоза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131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Сп5!A28</f>
        <v>Зайнашев Артур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131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117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Сп5!A12</f>
        <v>Неизвестных Игорь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Сп5!A9</f>
        <v>Закареев Али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Сп5!A25</f>
        <v>Хаернасов Сергей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121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Сп5!A16</f>
        <v>Молдаванцев Никита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90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Сп5!A17</f>
        <v>Фоминых Илья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122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Сп5!A24</f>
        <v>Журавлева Гюзель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90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90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Сп5!A8</f>
        <v>Осинский Александр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Сп5!A7</f>
        <v>Мингалиев Азиз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Сп5!A23</f>
        <v>Черемных Игорь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126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Сп5!A18</f>
        <v>Шайхутдинов Эмиль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Сп5!A15</f>
        <v>Ротовский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Сп5!A26</f>
        <v>Халилов Арслан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Сп5!A10</f>
        <v>Давлетбаев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115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Сп5!A11</f>
        <v>Аминов Равиль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116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116</v>
      </c>
      <c r="E56" s="11"/>
      <c r="F56" s="18">
        <v>-31</v>
      </c>
      <c r="G56" s="6" t="str">
        <f>IF(G36=F20,F52,IF(G36=F52,F20,0))</f>
        <v>Семенов Константин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Сп5!A27</f>
        <v>Огородников Алексей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119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Сп5!A14</f>
        <v>Муллагалиев Наиль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115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Сп5!A19</f>
        <v>Герасев Денис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123</v>
      </c>
      <c r="D62" s="11"/>
      <c r="E62" s="4">
        <v>-58</v>
      </c>
      <c r="F62" s="6" t="str">
        <f>IF(5стр2!H14=5стр2!G10,5стр2!G18,IF(5стр2!H14=5стр2!G18,5стр2!G10,0))</f>
        <v>Мингалиев Азиз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Сп5!A22</f>
        <v>Бортко Вячеслав</v>
      </c>
      <c r="C63" s="11"/>
      <c r="D63" s="11"/>
      <c r="E63" s="5"/>
      <c r="F63" s="7">
        <v>61</v>
      </c>
      <c r="G63" s="8" t="s">
        <v>105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115</v>
      </c>
      <c r="E64" s="4">
        <v>-59</v>
      </c>
      <c r="F64" s="10" t="str">
        <f>IF(5стр2!H30=5стр2!G26,5стр2!G34,IF(5стр2!H30=5стр2!G34,5стр2!G26,0))</f>
        <v>Аминов Равиль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Сп5!A35</f>
        <v>нет</v>
      </c>
      <c r="C65" s="11"/>
      <c r="D65" s="5"/>
      <c r="E65" s="5"/>
      <c r="F65" s="4">
        <v>-61</v>
      </c>
      <c r="G65" s="6" t="str">
        <f>IF(G63=F62,F64,IF(G63=F64,F62,0))</f>
        <v>Аминов Равиль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115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Сп5!A6</f>
        <v>Семенов Константин</v>
      </c>
      <c r="C67" s="5"/>
      <c r="D67" s="5"/>
      <c r="E67" s="4">
        <v>-56</v>
      </c>
      <c r="F67" s="6" t="str">
        <f>IF(5стр2!G10=5стр2!F6,5стр2!F14,IF(5стр2!G10=5стр2!F14,5стр2!F6,0))</f>
        <v>Закареев Али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106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Муллагалиев Наиль</v>
      </c>
      <c r="C69" s="5"/>
      <c r="D69" s="5"/>
      <c r="E69" s="4">
        <v>-57</v>
      </c>
      <c r="F69" s="10" t="str">
        <f>IF(5стр2!G26=5стр2!F22,5стр2!F30,IF(5стр2!G26=5стр2!F30,5стр2!F22,0))</f>
        <v>Молдаванцев Никита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128</v>
      </c>
      <c r="D70" s="5"/>
      <c r="E70" s="5"/>
      <c r="F70" s="4">
        <v>-62</v>
      </c>
      <c r="G70" s="6" t="str">
        <f>IF(G68=F67,F69,IF(G68=F69,F67,0))</f>
        <v>Молдаванцев Никита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Хаернасов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128</v>
      </c>
      <c r="E72" s="4">
        <v>-63</v>
      </c>
      <c r="F72" s="6" t="str">
        <f>IF(C70=B69,B71,IF(C70=B71,B69,0))</f>
        <v>Муллагалиев Наиль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Давлетбаев Азат</v>
      </c>
      <c r="C73" s="11"/>
      <c r="D73" s="17" t="s">
        <v>6</v>
      </c>
      <c r="E73" s="5"/>
      <c r="F73" s="7">
        <v>66</v>
      </c>
      <c r="G73" s="8" t="s">
        <v>117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107</v>
      </c>
      <c r="D74" s="20"/>
      <c r="E74" s="4">
        <v>-64</v>
      </c>
      <c r="F74" s="10" t="str">
        <f>IF(C74=B73,B75,IF(C74=B75,B73,0))</f>
        <v>Неизвестных Игорь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Неизвестных Игорь</v>
      </c>
      <c r="C75" s="4">
        <v>-65</v>
      </c>
      <c r="D75" s="6" t="str">
        <f>IF(D72=C70,C74,IF(D72=C74,C70,0))</f>
        <v>Давлетбаев Азат</v>
      </c>
      <c r="E75" s="5"/>
      <c r="F75" s="4">
        <v>-66</v>
      </c>
      <c r="G75" s="6" t="str">
        <f>IF(G73=F72,F74,IF(G73=F74,F72,0))</f>
        <v>Муллагалиев Наиль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Сп5!A1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Сп5!A2</f>
        <v>1/64 финала Турнира "День России"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Сп5!A3</f>
        <v>25 апреля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Валитов Денис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Чистяков Данил</v>
      </c>
      <c r="C6" s="7">
        <v>40</v>
      </c>
      <c r="D6" s="14" t="s">
        <v>123</v>
      </c>
      <c r="E6" s="7">
        <v>52</v>
      </c>
      <c r="F6" s="14" t="s">
        <v>114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Герасев Денис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Хакимова Фиоза</v>
      </c>
      <c r="C8" s="5"/>
      <c r="D8" s="7">
        <v>48</v>
      </c>
      <c r="E8" s="21" t="s">
        <v>119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118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119</v>
      </c>
      <c r="E10" s="15"/>
      <c r="F10" s="7">
        <v>56</v>
      </c>
      <c r="G10" s="14" t="s">
        <v>114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Муллагалиев Наиль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Закареев Али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128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Хаернасов Сергей</v>
      </c>
      <c r="C14" s="7">
        <v>42</v>
      </c>
      <c r="D14" s="14" t="s">
        <v>128</v>
      </c>
      <c r="E14" s="7">
        <v>53</v>
      </c>
      <c r="F14" s="21" t="s">
        <v>106</v>
      </c>
      <c r="G14" s="7">
        <v>58</v>
      </c>
      <c r="H14" s="14" t="s">
        <v>114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Ротовский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Журавлева Гюзель</v>
      </c>
      <c r="C16" s="5"/>
      <c r="D16" s="7">
        <v>49</v>
      </c>
      <c r="E16" s="21" t="s">
        <v>128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127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126</v>
      </c>
      <c r="E18" s="15"/>
      <c r="F18" s="4">
        <v>-30</v>
      </c>
      <c r="G18" s="10" t="str">
        <f>IF(5стр1!F52=5стр1!E44,5стр1!E60,IF(5стр1!F52=5стр1!E60,5стр1!E44,0))</f>
        <v>Мингалиев Азиз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Черемных Игорь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Давлетбаев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Шайхутдинов Эмиль</v>
      </c>
      <c r="C22" s="7">
        <v>44</v>
      </c>
      <c r="D22" s="14" t="s">
        <v>122</v>
      </c>
      <c r="E22" s="7">
        <v>54</v>
      </c>
      <c r="F22" s="14" t="s">
        <v>121</v>
      </c>
      <c r="G22" s="15"/>
      <c r="H22" s="7">
        <v>60</v>
      </c>
      <c r="I22" s="24" t="s">
        <v>114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Фоминых Илья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Халилов Арслан</v>
      </c>
      <c r="C24" s="5"/>
      <c r="D24" s="7">
        <v>50</v>
      </c>
      <c r="E24" s="21" t="s">
        <v>121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129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121</v>
      </c>
      <c r="E26" s="15"/>
      <c r="F26" s="7">
        <v>57</v>
      </c>
      <c r="G26" s="14" t="s">
        <v>116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Молдаванцев Никита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Аминов Равиль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130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Огородников Алексей</v>
      </c>
      <c r="C30" s="7">
        <v>46</v>
      </c>
      <c r="D30" s="14" t="s">
        <v>117</v>
      </c>
      <c r="E30" s="7">
        <v>55</v>
      </c>
      <c r="F30" s="21" t="s">
        <v>116</v>
      </c>
      <c r="G30" s="7">
        <v>59</v>
      </c>
      <c r="H30" s="21" t="s">
        <v>131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Неизвестных Игорь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Бортко Вячеслав</v>
      </c>
      <c r="C32" s="5"/>
      <c r="D32" s="7">
        <v>51</v>
      </c>
      <c r="E32" s="21" t="s">
        <v>117</v>
      </c>
      <c r="F32" s="5"/>
      <c r="G32" s="11"/>
      <c r="H32" s="4">
        <v>-60</v>
      </c>
      <c r="I32" s="6" t="str">
        <f>IF(I22=H14,H30,IF(I22=H30,H14,0))</f>
        <v>Зайнашев Артур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124</v>
      </c>
      <c r="E34" s="15"/>
      <c r="F34" s="4">
        <v>-29</v>
      </c>
      <c r="G34" s="10" t="str">
        <f>IF(5стр1!F20=5стр1!E12,5стр1!E28,IF(5стр1!F20=5стр1!E28,5стр1!E12,0))</f>
        <v>Зайнашев Артур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Герасев Михаил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Чистяков Данил</v>
      </c>
      <c r="C37" s="5"/>
      <c r="D37" s="5"/>
      <c r="E37" s="5"/>
      <c r="F37" s="4">
        <v>-48</v>
      </c>
      <c r="G37" s="6" t="str">
        <f>IF(E8=D6,D10,IF(E8=D10,D6,0))</f>
        <v>Герасев Денис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118</v>
      </c>
      <c r="D38" s="5"/>
      <c r="E38" s="5"/>
      <c r="F38" s="5"/>
      <c r="G38" s="7">
        <v>67</v>
      </c>
      <c r="H38" s="14" t="s">
        <v>123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Хакимова Фиоза</v>
      </c>
      <c r="C39" s="11"/>
      <c r="D39" s="5"/>
      <c r="E39" s="5"/>
      <c r="F39" s="4">
        <v>-49</v>
      </c>
      <c r="G39" s="10" t="str">
        <f>IF(E16=D14,D18,IF(E16=D18,D14,0))</f>
        <v>Черемных Игорь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118</v>
      </c>
      <c r="E40" s="5"/>
      <c r="F40" s="5"/>
      <c r="G40" s="5"/>
      <c r="H40" s="7">
        <v>69</v>
      </c>
      <c r="I40" s="23" t="s">
        <v>124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Ротовский Александр</v>
      </c>
      <c r="C41" s="11"/>
      <c r="D41" s="11"/>
      <c r="E41" s="5"/>
      <c r="F41" s="4">
        <v>-50</v>
      </c>
      <c r="G41" s="6" t="str">
        <f>IF(E24=D22,D26,IF(E24=D26,D22,0))</f>
        <v>Фоминых Илья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127</v>
      </c>
      <c r="D42" s="11"/>
      <c r="E42" s="5"/>
      <c r="F42" s="5"/>
      <c r="G42" s="7">
        <v>68</v>
      </c>
      <c r="H42" s="21" t="s">
        <v>124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Журавлева Гюзель</v>
      </c>
      <c r="C43" s="5"/>
      <c r="D43" s="11"/>
      <c r="E43" s="5"/>
      <c r="F43" s="4">
        <v>-51</v>
      </c>
      <c r="G43" s="10" t="str">
        <f>IF(E32=D30,D34,IF(E32=D34,D30,0))</f>
        <v>Герасев Михаил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118</v>
      </c>
      <c r="F44" s="5"/>
      <c r="G44" s="5"/>
      <c r="H44" s="4">
        <v>-69</v>
      </c>
      <c r="I44" s="6" t="str">
        <f>IF(I40=H38,H42,IF(I40=H42,H38,0))</f>
        <v>Герасев Денис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Шайхутдинов Эмиль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Черемных Игорь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110</v>
      </c>
      <c r="D46" s="11"/>
      <c r="E46" s="5"/>
      <c r="F46" s="5"/>
      <c r="G46" s="5"/>
      <c r="H46" s="7">
        <v>70</v>
      </c>
      <c r="I46" s="24" t="s">
        <v>122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Халилов Арслан</v>
      </c>
      <c r="C47" s="11"/>
      <c r="D47" s="11"/>
      <c r="E47" s="5"/>
      <c r="F47" s="5"/>
      <c r="G47" s="4">
        <v>-68</v>
      </c>
      <c r="H47" s="10" t="str">
        <f>IF(H42=G41,G43,IF(H42=G43,G41,0))</f>
        <v>Фоминых Илья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110</v>
      </c>
      <c r="E48" s="5"/>
      <c r="F48" s="5"/>
      <c r="G48" s="5"/>
      <c r="H48" s="4">
        <v>-70</v>
      </c>
      <c r="I48" s="6" t="str">
        <f>IF(I46=H45,H47,IF(I46=H47,H45,0))</f>
        <v>Черемных Игорь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Огородников Алексей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130</v>
      </c>
      <c r="D50" s="4">
        <v>-77</v>
      </c>
      <c r="E50" s="6" t="str">
        <f>IF(E44=D40,D48,IF(E44=D48,D40,0))</f>
        <v>Шайхутдинов Эмиль</v>
      </c>
      <c r="F50" s="4">
        <v>-71</v>
      </c>
      <c r="G50" s="6" t="str">
        <f>IF(C38=B37,B39,IF(C38=B39,B37,0))</f>
        <v>Чистяков Данил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Бортко Вячеслав</v>
      </c>
      <c r="C51" s="5"/>
      <c r="D51" s="5"/>
      <c r="E51" s="16" t="s">
        <v>17</v>
      </c>
      <c r="F51" s="5"/>
      <c r="G51" s="7">
        <v>79</v>
      </c>
      <c r="H51" s="14" t="s">
        <v>120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Журавлева Гюзель</v>
      </c>
      <c r="E52" s="20"/>
      <c r="F52" s="4">
        <v>-72</v>
      </c>
      <c r="G52" s="10" t="str">
        <f>IF(C42=B41,B43,IF(C42=B43,B41,0))</f>
        <v>Ротовский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130</v>
      </c>
      <c r="F53" s="5"/>
      <c r="G53" s="5"/>
      <c r="H53" s="7">
        <v>81</v>
      </c>
      <c r="I53" s="23" t="s">
        <v>120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Огородников Алексей</v>
      </c>
      <c r="E54" s="16" t="s">
        <v>31</v>
      </c>
      <c r="F54" s="4">
        <v>-73</v>
      </c>
      <c r="G54" s="6" t="str">
        <f>IF(C46=B45,B47,IF(C46=B47,B45,0))</f>
        <v>Халилов Арслан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Журавлева Гюзель</v>
      </c>
      <c r="F55" s="5"/>
      <c r="G55" s="7">
        <v>80</v>
      </c>
      <c r="H55" s="21" t="s">
        <v>95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Бортко Вячеслав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Бортко Вячеслав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Чистяков Данил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129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Халилов Арслан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Чистяков Данил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100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101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81</v>
      </c>
      <c r="B5" s="28">
        <v>1</v>
      </c>
      <c r="C5" s="26" t="str">
        <f>4!F20</f>
        <v>Салимов Марат</v>
      </c>
      <c r="D5" s="25"/>
      <c r="E5" s="25"/>
      <c r="F5" s="25"/>
      <c r="G5" s="25"/>
      <c r="H5" s="25"/>
      <c r="I5" s="25"/>
    </row>
    <row r="6" spans="1:9" ht="18">
      <c r="A6" s="27" t="s">
        <v>102</v>
      </c>
      <c r="B6" s="28">
        <v>2</v>
      </c>
      <c r="C6" s="26" t="str">
        <f>4!F31</f>
        <v>Ключников Артем</v>
      </c>
      <c r="D6" s="25"/>
      <c r="E6" s="25"/>
      <c r="F6" s="25"/>
      <c r="G6" s="25"/>
      <c r="H6" s="25"/>
      <c r="I6" s="25"/>
    </row>
    <row r="7" spans="1:9" ht="18">
      <c r="A7" s="27" t="s">
        <v>80</v>
      </c>
      <c r="B7" s="28">
        <v>3</v>
      </c>
      <c r="C7" s="26" t="str">
        <f>4!G43</f>
        <v>Осинский Александр</v>
      </c>
      <c r="D7" s="25"/>
      <c r="E7" s="25"/>
      <c r="F7" s="25"/>
      <c r="G7" s="25"/>
      <c r="H7" s="25"/>
      <c r="I7" s="25"/>
    </row>
    <row r="8" spans="1:9" ht="18">
      <c r="A8" s="27" t="s">
        <v>103</v>
      </c>
      <c r="B8" s="28">
        <v>4</v>
      </c>
      <c r="C8" s="26" t="str">
        <f>4!G51</f>
        <v>Мурзин Рустем</v>
      </c>
      <c r="D8" s="25"/>
      <c r="E8" s="25"/>
      <c r="F8" s="25"/>
      <c r="G8" s="25"/>
      <c r="H8" s="25"/>
      <c r="I8" s="25"/>
    </row>
    <row r="9" spans="1:9" ht="18">
      <c r="A9" s="27" t="s">
        <v>90</v>
      </c>
      <c r="B9" s="28">
        <v>5</v>
      </c>
      <c r="C9" s="26" t="str">
        <f>4!C55</f>
        <v>Хадарин Артем</v>
      </c>
      <c r="D9" s="25"/>
      <c r="E9" s="25"/>
      <c r="F9" s="25"/>
      <c r="G9" s="25"/>
      <c r="H9" s="25"/>
      <c r="I9" s="25"/>
    </row>
    <row r="10" spans="1:9" ht="18">
      <c r="A10" s="27" t="s">
        <v>104</v>
      </c>
      <c r="B10" s="28">
        <v>6</v>
      </c>
      <c r="C10" s="26" t="str">
        <f>4!C57</f>
        <v>Чеботарев Руслан</v>
      </c>
      <c r="D10" s="25"/>
      <c r="E10" s="25"/>
      <c r="F10" s="25"/>
      <c r="G10" s="25"/>
      <c r="H10" s="25"/>
      <c r="I10" s="25"/>
    </row>
    <row r="11" spans="1:9" ht="18">
      <c r="A11" s="27" t="s">
        <v>105</v>
      </c>
      <c r="B11" s="28">
        <v>7</v>
      </c>
      <c r="C11" s="26" t="str">
        <f>4!C60</f>
        <v>Закареев Али</v>
      </c>
      <c r="D11" s="25"/>
      <c r="E11" s="25"/>
      <c r="F11" s="25"/>
      <c r="G11" s="25"/>
      <c r="H11" s="25"/>
      <c r="I11" s="25"/>
    </row>
    <row r="12" spans="1:9" ht="18">
      <c r="A12" s="27" t="s">
        <v>106</v>
      </c>
      <c r="B12" s="28">
        <v>8</v>
      </c>
      <c r="C12" s="26" t="str">
        <f>4!C62</f>
        <v>Козлов Алексей</v>
      </c>
      <c r="D12" s="25"/>
      <c r="E12" s="25"/>
      <c r="F12" s="25"/>
      <c r="G12" s="25"/>
      <c r="H12" s="25"/>
      <c r="I12" s="25"/>
    </row>
    <row r="13" spans="1:9" ht="18">
      <c r="A13" s="27" t="s">
        <v>107</v>
      </c>
      <c r="B13" s="28">
        <v>9</v>
      </c>
      <c r="C13" s="26" t="str">
        <f>4!G57</f>
        <v>Мингалиев Азиз</v>
      </c>
      <c r="D13" s="25"/>
      <c r="E13" s="25"/>
      <c r="F13" s="25"/>
      <c r="G13" s="25"/>
      <c r="H13" s="25"/>
      <c r="I13" s="25"/>
    </row>
    <row r="14" spans="1:9" ht="18">
      <c r="A14" s="27" t="s">
        <v>108</v>
      </c>
      <c r="B14" s="28">
        <v>10</v>
      </c>
      <c r="C14" s="26" t="str">
        <f>4!G60</f>
        <v>Гайфуллин Роберт</v>
      </c>
      <c r="D14" s="25"/>
      <c r="E14" s="25"/>
      <c r="F14" s="25"/>
      <c r="G14" s="25"/>
      <c r="H14" s="25"/>
      <c r="I14" s="25"/>
    </row>
    <row r="15" spans="1:9" ht="18">
      <c r="A15" s="27" t="s">
        <v>109</v>
      </c>
      <c r="B15" s="28">
        <v>11</v>
      </c>
      <c r="C15" s="26" t="str">
        <f>4!G64</f>
        <v>Валинуров Денис</v>
      </c>
      <c r="D15" s="25"/>
      <c r="E15" s="25"/>
      <c r="F15" s="25"/>
      <c r="G15" s="25"/>
      <c r="H15" s="25"/>
      <c r="I15" s="25"/>
    </row>
    <row r="16" spans="1:9" ht="18">
      <c r="A16" s="27" t="s">
        <v>110</v>
      </c>
      <c r="B16" s="28">
        <v>12</v>
      </c>
      <c r="C16" s="26" t="str">
        <f>4!G66</f>
        <v>Муллакильдина Регина</v>
      </c>
      <c r="D16" s="25"/>
      <c r="E16" s="25"/>
      <c r="F16" s="25"/>
      <c r="G16" s="25"/>
      <c r="H16" s="25"/>
      <c r="I16" s="25"/>
    </row>
    <row r="17" spans="1:9" ht="18">
      <c r="A17" s="27" t="s">
        <v>93</v>
      </c>
      <c r="B17" s="28">
        <v>13</v>
      </c>
      <c r="C17" s="26" t="str">
        <f>4!D67</f>
        <v>Давлетбаев Азат</v>
      </c>
      <c r="D17" s="25"/>
      <c r="E17" s="25"/>
      <c r="F17" s="25"/>
      <c r="G17" s="25"/>
      <c r="H17" s="25"/>
      <c r="I17" s="25"/>
    </row>
    <row r="18" spans="1:9" ht="18">
      <c r="A18" s="27" t="s">
        <v>95</v>
      </c>
      <c r="B18" s="28">
        <v>14</v>
      </c>
      <c r="C18" s="26" t="str">
        <f>4!D70</f>
        <v>Бортко Вячеслав</v>
      </c>
      <c r="D18" s="25"/>
      <c r="E18" s="25"/>
      <c r="F18" s="25"/>
      <c r="G18" s="25"/>
      <c r="H18" s="25"/>
      <c r="I18" s="25"/>
    </row>
    <row r="19" spans="1:9" ht="18">
      <c r="A19" s="27" t="s">
        <v>111</v>
      </c>
      <c r="B19" s="28">
        <v>15</v>
      </c>
      <c r="C19" s="26" t="str">
        <f>4!G69</f>
        <v>Шайхутдинов Эмиль</v>
      </c>
      <c r="D19" s="25"/>
      <c r="E19" s="25"/>
      <c r="F19" s="25"/>
      <c r="G19" s="25"/>
      <c r="H19" s="25"/>
      <c r="I19" s="25"/>
    </row>
    <row r="20" spans="1:9" ht="18">
      <c r="A20" s="27" t="s">
        <v>94</v>
      </c>
      <c r="B20" s="28">
        <v>16</v>
      </c>
      <c r="C20" s="26" t="str">
        <f>4!G71</f>
        <v>Аминов Артур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5" t="str">
        <f>Сп4!A1</f>
        <v>Кубок Башкортостана 2009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tr">
        <f>Сп4!A2</f>
        <v>1/32 финала Турнира "День России"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tr">
        <f>Сп4!A3</f>
        <v>3 мая 2009 г.</v>
      </c>
      <c r="B3" s="55"/>
      <c r="C3" s="55"/>
      <c r="D3" s="55"/>
      <c r="E3" s="55"/>
      <c r="F3" s="55"/>
      <c r="G3" s="55"/>
      <c r="H3" s="55"/>
      <c r="I3" s="55"/>
      <c r="J3" s="5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Сп4!A5</f>
        <v>Мурзин Рустем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Сп4!A20</f>
        <v>Козлов Алексей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Сп4!A13</f>
        <v>Давлетбаев Азат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Сп4!A12</f>
        <v>Закареев Али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93</v>
      </c>
      <c r="F12" s="5"/>
      <c r="G12" s="13"/>
      <c r="H12" s="5"/>
      <c r="I12" s="5"/>
    </row>
    <row r="13" spans="1:9" ht="12.75">
      <c r="A13" s="4">
        <v>5</v>
      </c>
      <c r="B13" s="6" t="str">
        <f>Сп4!A9</f>
        <v>Осинский Александр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90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Сп4!A16</f>
        <v>Шайхутдинов Эмиль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Сп4!A17</f>
        <v>Салимов Марат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Сп4!A8</f>
        <v>Гайфуллин Роберт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93</v>
      </c>
      <c r="G20" s="8"/>
      <c r="H20" s="8"/>
      <c r="I20" s="8"/>
    </row>
    <row r="21" spans="1:9" ht="12.75">
      <c r="A21" s="4">
        <v>3</v>
      </c>
      <c r="B21" s="6" t="str">
        <f>Сп4!A7</f>
        <v>Хадарин Артем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Сп4!A18</f>
        <v>Бортко Вячеслав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104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Сп4!A15</f>
        <v>Муллакильдина Регина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Сп4!A10</f>
        <v>Чеботарев Руслан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102</v>
      </c>
      <c r="F28" s="15"/>
      <c r="G28" s="5"/>
      <c r="H28" s="5"/>
      <c r="I28" s="5"/>
    </row>
    <row r="29" spans="1:9" ht="12.75">
      <c r="A29" s="4">
        <v>7</v>
      </c>
      <c r="B29" s="6" t="str">
        <f>Сп4!A11</f>
        <v>Мингалиев Азиз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Сп4!A14</f>
        <v>Валинуров Денис</v>
      </c>
      <c r="C31" s="11"/>
      <c r="D31" s="11"/>
      <c r="E31" s="4">
        <v>-15</v>
      </c>
      <c r="F31" s="6" t="str">
        <f>IF(F20=E12,E28,IF(F20=E28,E12,0))</f>
        <v>Ключников Артем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102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Сп4!A19</f>
        <v>Аминов Артур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Сп4!A6</f>
        <v>Ключников Артем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Козлов Алексей</v>
      </c>
      <c r="C37" s="5"/>
      <c r="D37" s="4">
        <v>-13</v>
      </c>
      <c r="E37" s="6" t="str">
        <f>IF(E12=D8,D16,IF(E12=D16,D8,0))</f>
        <v>Мурзин Рустем</v>
      </c>
      <c r="F37" s="5"/>
      <c r="G37" s="5"/>
      <c r="H37" s="5"/>
      <c r="I37" s="5"/>
    </row>
    <row r="38" spans="1:9" ht="12.75">
      <c r="A38" s="5"/>
      <c r="B38" s="7">
        <v>16</v>
      </c>
      <c r="C38" s="56" t="s">
        <v>94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Давлетбаев Азат</v>
      </c>
      <c r="C39" s="7">
        <v>20</v>
      </c>
      <c r="D39" s="56" t="s">
        <v>94</v>
      </c>
      <c r="E39" s="7">
        <v>26</v>
      </c>
      <c r="F39" s="56" t="s">
        <v>81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Валинуров Денис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Шайхутдинов Эмиль</v>
      </c>
      <c r="C41" s="5"/>
      <c r="D41" s="7">
        <v>24</v>
      </c>
      <c r="E41" s="57" t="s">
        <v>80</v>
      </c>
      <c r="F41" s="11"/>
      <c r="G41" s="5"/>
      <c r="H41" s="5"/>
      <c r="I41" s="5"/>
    </row>
    <row r="42" spans="1:9" ht="12.75">
      <c r="A42" s="5"/>
      <c r="B42" s="7">
        <v>17</v>
      </c>
      <c r="C42" s="56" t="s">
        <v>103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Гайфуллин Роберт</v>
      </c>
      <c r="C43" s="7">
        <v>21</v>
      </c>
      <c r="D43" s="57" t="s">
        <v>80</v>
      </c>
      <c r="E43" s="15"/>
      <c r="F43" s="7">
        <v>28</v>
      </c>
      <c r="G43" s="56" t="s">
        <v>90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Хадарин Артем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Бортко Вячеслав</v>
      </c>
      <c r="C45" s="5"/>
      <c r="D45" s="4">
        <v>-14</v>
      </c>
      <c r="E45" s="6" t="str">
        <f>IF(E28=D24,D32,IF(E28=D32,D24,0))</f>
        <v>Чеботарев Руслан</v>
      </c>
      <c r="F45" s="11"/>
      <c r="G45" s="15"/>
      <c r="H45" s="5"/>
      <c r="I45" s="5"/>
    </row>
    <row r="46" spans="1:9" ht="12.75">
      <c r="A46" s="5"/>
      <c r="B46" s="7">
        <v>18</v>
      </c>
      <c r="C46" s="56" t="s">
        <v>109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Муллакильдина Регина</v>
      </c>
      <c r="C47" s="7">
        <v>22</v>
      </c>
      <c r="D47" s="56" t="s">
        <v>90</v>
      </c>
      <c r="E47" s="7">
        <v>27</v>
      </c>
      <c r="F47" s="57" t="s">
        <v>90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Осинский Александр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Мингалиев Азиз</v>
      </c>
      <c r="C49" s="5"/>
      <c r="D49" s="7">
        <v>25</v>
      </c>
      <c r="E49" s="57" t="s">
        <v>90</v>
      </c>
      <c r="F49" s="5"/>
      <c r="G49" s="15"/>
      <c r="H49" s="5"/>
      <c r="I49" s="5"/>
    </row>
    <row r="50" spans="1:9" ht="12.75">
      <c r="A50" s="5"/>
      <c r="B50" s="7">
        <v>19</v>
      </c>
      <c r="C50" s="56" t="s">
        <v>105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Аминов Артур</v>
      </c>
      <c r="C51" s="7">
        <v>23</v>
      </c>
      <c r="D51" s="57" t="s">
        <v>106</v>
      </c>
      <c r="E51" s="15"/>
      <c r="F51" s="4">
        <v>-28</v>
      </c>
      <c r="G51" s="6" t="str">
        <f>IF(G43=F39,F47,IF(G43=F47,F39,0))</f>
        <v>Мурзин Рустем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Закареев Али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Хадарин Артем</v>
      </c>
      <c r="C54" s="5"/>
      <c r="D54" s="4">
        <v>-20</v>
      </c>
      <c r="E54" s="6" t="str">
        <f>IF(D39=C38,C40,IF(D39=C40,C38,0))</f>
        <v>Валинуров Денис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80</v>
      </c>
      <c r="D55" s="5"/>
      <c r="E55" s="7">
        <v>31</v>
      </c>
      <c r="F55" s="8" t="s">
        <v>103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Чеботарев Руслан</v>
      </c>
      <c r="C56" s="16" t="s">
        <v>4</v>
      </c>
      <c r="D56" s="4">
        <v>-21</v>
      </c>
      <c r="E56" s="10" t="str">
        <f>IF(D43=C42,C44,IF(D43=C44,C42,0))</f>
        <v>Гайфуллин Роберт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Чеботарев Руслан</v>
      </c>
      <c r="D57" s="5"/>
      <c r="E57" s="5"/>
      <c r="F57" s="7">
        <v>33</v>
      </c>
      <c r="G57" s="8" t="s">
        <v>105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Муллакильдина Регина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Козлов Алексей</v>
      </c>
      <c r="C59" s="5"/>
      <c r="D59" s="5"/>
      <c r="E59" s="7">
        <v>32</v>
      </c>
      <c r="F59" s="12" t="s">
        <v>105</v>
      </c>
      <c r="G59" s="20"/>
      <c r="H59" s="5"/>
      <c r="I59" s="5"/>
    </row>
    <row r="60" spans="1:9" ht="12.75">
      <c r="A60" s="5"/>
      <c r="B60" s="7">
        <v>30</v>
      </c>
      <c r="C60" s="8" t="s">
        <v>106</v>
      </c>
      <c r="D60" s="4">
        <v>-23</v>
      </c>
      <c r="E60" s="10" t="str">
        <f>IF(D51=C50,C52,IF(D51=C52,C50,0))</f>
        <v>Мингалиев Азиз</v>
      </c>
      <c r="F60" s="4">
        <v>-33</v>
      </c>
      <c r="G60" s="6" t="str">
        <f>IF(G57=F55,F59,IF(G57=F59,F55,0))</f>
        <v>Гайфуллин Роберт</v>
      </c>
      <c r="H60" s="14"/>
      <c r="I60" s="14"/>
    </row>
    <row r="61" spans="1:9" ht="12.75">
      <c r="A61" s="4">
        <v>-25</v>
      </c>
      <c r="B61" s="10" t="str">
        <f>IF(E49=D47,D51,IF(E49=D51,D47,0))</f>
        <v>Закареев Али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Козлов Алексей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Валинуров Денис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Давлетбаев Азат</v>
      </c>
      <c r="C64" s="5"/>
      <c r="D64" s="5"/>
      <c r="E64" s="5"/>
      <c r="F64" s="7">
        <v>34</v>
      </c>
      <c r="G64" s="8" t="s">
        <v>108</v>
      </c>
      <c r="H64" s="14"/>
      <c r="I64" s="14"/>
    </row>
    <row r="65" spans="1:9" ht="12.75">
      <c r="A65" s="5"/>
      <c r="B65" s="7">
        <v>35</v>
      </c>
      <c r="C65" s="8" t="s">
        <v>107</v>
      </c>
      <c r="D65" s="5"/>
      <c r="E65" s="4">
        <v>-32</v>
      </c>
      <c r="F65" s="10" t="str">
        <f>IF(F59=E58,E60,IF(F59=E60,E58,0))</f>
        <v>Муллакильдина Регина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Шайхутдинов Эмиль</v>
      </c>
      <c r="C66" s="11"/>
      <c r="D66" s="15"/>
      <c r="E66" s="5"/>
      <c r="F66" s="4">
        <v>-34</v>
      </c>
      <c r="G66" s="6" t="str">
        <f>IF(G64=F63,F65,IF(G64=F65,F63,0))</f>
        <v>Муллакильдина Регина</v>
      </c>
      <c r="H66" s="14"/>
      <c r="I66" s="14"/>
    </row>
    <row r="67" spans="1:9" ht="12.75">
      <c r="A67" s="5"/>
      <c r="B67" s="5"/>
      <c r="C67" s="7">
        <v>37</v>
      </c>
      <c r="D67" s="8" t="s">
        <v>107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Бортко Вячеслав</v>
      </c>
      <c r="C68" s="11"/>
      <c r="D68" s="17" t="s">
        <v>12</v>
      </c>
      <c r="E68" s="4">
        <v>-35</v>
      </c>
      <c r="F68" s="6" t="str">
        <f>IF(C65=B64,B66,IF(C65=B66,B64,0))</f>
        <v>Шайхутдинов Эмиль</v>
      </c>
      <c r="G68" s="5"/>
      <c r="H68" s="5"/>
      <c r="I68" s="5"/>
    </row>
    <row r="69" spans="1:9" ht="12.75">
      <c r="A69" s="5"/>
      <c r="B69" s="7">
        <v>36</v>
      </c>
      <c r="C69" s="12" t="s">
        <v>95</v>
      </c>
      <c r="D69" s="20"/>
      <c r="E69" s="5"/>
      <c r="F69" s="7">
        <v>38</v>
      </c>
      <c r="G69" s="8" t="s">
        <v>110</v>
      </c>
      <c r="H69" s="14"/>
      <c r="I69" s="14"/>
    </row>
    <row r="70" spans="1:9" ht="12.75">
      <c r="A70" s="4">
        <v>-19</v>
      </c>
      <c r="B70" s="10" t="str">
        <f>IF(C50=B49,B51,IF(C50=B51,B49,0))</f>
        <v>Аминов Артур</v>
      </c>
      <c r="C70" s="4">
        <v>-37</v>
      </c>
      <c r="D70" s="6" t="str">
        <f>IF(D67=C65,C69,IF(D67=C69,C65,0))</f>
        <v>Бортко Вячеслав</v>
      </c>
      <c r="E70" s="4">
        <v>-36</v>
      </c>
      <c r="F70" s="10" t="str">
        <f>IF(C69=B68,B70,IF(C69=B70,B68,0))</f>
        <v>Аминов Артур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Аминов Артур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87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88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80</v>
      </c>
      <c r="B5" s="28">
        <v>1</v>
      </c>
      <c r="C5" s="26" t="str">
        <f>3!F20</f>
        <v>Аминев Радмир</v>
      </c>
      <c r="D5" s="25"/>
      <c r="E5" s="25"/>
      <c r="F5" s="25"/>
      <c r="G5" s="25"/>
      <c r="H5" s="25"/>
      <c r="I5" s="25"/>
    </row>
    <row r="6" spans="1:9" ht="18">
      <c r="A6" s="27" t="s">
        <v>81</v>
      </c>
      <c r="B6" s="28">
        <v>2</v>
      </c>
      <c r="C6" s="26" t="str">
        <f>3!F31</f>
        <v>Хадарин Артем</v>
      </c>
      <c r="D6" s="25"/>
      <c r="E6" s="25"/>
      <c r="F6" s="25"/>
      <c r="G6" s="25"/>
      <c r="H6" s="25"/>
      <c r="I6" s="25"/>
    </row>
    <row r="7" spans="1:9" ht="18">
      <c r="A7" s="27" t="s">
        <v>89</v>
      </c>
      <c r="B7" s="28">
        <v>3</v>
      </c>
      <c r="C7" s="26" t="str">
        <f>3!G43</f>
        <v>Гордеев Андрей</v>
      </c>
      <c r="D7" s="25"/>
      <c r="E7" s="25"/>
      <c r="F7" s="25"/>
      <c r="G7" s="25"/>
      <c r="H7" s="25"/>
      <c r="I7" s="25"/>
    </row>
    <row r="8" spans="1:9" ht="18">
      <c r="A8" s="27" t="s">
        <v>90</v>
      </c>
      <c r="B8" s="28">
        <v>4</v>
      </c>
      <c r="C8" s="26" t="str">
        <f>3!G51</f>
        <v>Мурзин Рустем</v>
      </c>
      <c r="D8" s="25"/>
      <c r="E8" s="25"/>
      <c r="F8" s="25"/>
      <c r="G8" s="25"/>
      <c r="H8" s="25"/>
      <c r="I8" s="25"/>
    </row>
    <row r="9" spans="1:9" ht="18">
      <c r="A9" s="27" t="s">
        <v>91</v>
      </c>
      <c r="B9" s="28">
        <v>5</v>
      </c>
      <c r="C9" s="26" t="str">
        <f>3!C55</f>
        <v>Салимов Марат</v>
      </c>
      <c r="D9" s="25"/>
      <c r="E9" s="25"/>
      <c r="F9" s="25"/>
      <c r="G9" s="25"/>
      <c r="H9" s="25"/>
      <c r="I9" s="25"/>
    </row>
    <row r="10" spans="1:9" ht="18">
      <c r="A10" s="27" t="s">
        <v>92</v>
      </c>
      <c r="B10" s="28">
        <v>6</v>
      </c>
      <c r="C10" s="26" t="str">
        <f>3!C57</f>
        <v>Ларионов Дмитрий</v>
      </c>
      <c r="D10" s="25"/>
      <c r="E10" s="25"/>
      <c r="F10" s="25"/>
      <c r="G10" s="25"/>
      <c r="H10" s="25"/>
      <c r="I10" s="25"/>
    </row>
    <row r="11" spans="1:9" ht="18">
      <c r="A11" s="27" t="s">
        <v>93</v>
      </c>
      <c r="B11" s="28">
        <v>7</v>
      </c>
      <c r="C11" s="26" t="str">
        <f>3!C60</f>
        <v>Осинский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94</v>
      </c>
      <c r="B12" s="28">
        <v>8</v>
      </c>
      <c r="C12" s="26" t="str">
        <f>3!C62</f>
        <v>Апакетов Эдуард</v>
      </c>
      <c r="D12" s="25"/>
      <c r="E12" s="25"/>
      <c r="F12" s="25"/>
      <c r="G12" s="25"/>
      <c r="H12" s="25"/>
      <c r="I12" s="25"/>
    </row>
    <row r="13" spans="1:9" ht="18">
      <c r="A13" s="27" t="s">
        <v>95</v>
      </c>
      <c r="B13" s="28">
        <v>9</v>
      </c>
      <c r="C13" s="26" t="str">
        <f>3!G57</f>
        <v>Козлов Алексей</v>
      </c>
      <c r="D13" s="25"/>
      <c r="E13" s="25"/>
      <c r="F13" s="25"/>
      <c r="G13" s="25"/>
      <c r="H13" s="25"/>
      <c r="I13" s="25"/>
    </row>
    <row r="14" spans="1:9" ht="18">
      <c r="A14" s="27" t="s">
        <v>96</v>
      </c>
      <c r="B14" s="28">
        <v>10</v>
      </c>
      <c r="C14" s="26" t="str">
        <f>3!G60</f>
        <v>Свиридон Ольга</v>
      </c>
      <c r="D14" s="25"/>
      <c r="E14" s="25"/>
      <c r="F14" s="25"/>
      <c r="G14" s="25"/>
      <c r="H14" s="25"/>
      <c r="I14" s="25"/>
    </row>
    <row r="15" spans="1:9" ht="18">
      <c r="A15" s="27" t="s">
        <v>97</v>
      </c>
      <c r="B15" s="28">
        <v>11</v>
      </c>
      <c r="C15" s="26" t="str">
        <f>3!G64</f>
        <v>Хамитова Лилия</v>
      </c>
      <c r="D15" s="25"/>
      <c r="E15" s="25"/>
      <c r="F15" s="25"/>
      <c r="G15" s="25"/>
      <c r="H15" s="25"/>
      <c r="I15" s="25"/>
    </row>
    <row r="16" spans="1:9" ht="18">
      <c r="A16" s="27" t="s">
        <v>98</v>
      </c>
      <c r="B16" s="28">
        <v>12</v>
      </c>
      <c r="C16" s="26" t="str">
        <f>3!G66</f>
        <v>Бортко Вячеслав</v>
      </c>
      <c r="D16" s="25"/>
      <c r="E16" s="25"/>
      <c r="F16" s="25"/>
      <c r="G16" s="25"/>
      <c r="H16" s="25"/>
      <c r="I16" s="25"/>
    </row>
    <row r="17" spans="1:9" ht="18">
      <c r="A17" s="27" t="s">
        <v>99</v>
      </c>
      <c r="B17" s="28">
        <v>13</v>
      </c>
      <c r="C17" s="26" t="str">
        <f>3!D67</f>
        <v>Шугурова Розалия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3!D70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3!G69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3!G71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2009-06-06T12:34:44Z</cp:lastPrinted>
  <dcterms:created xsi:type="dcterms:W3CDTF">2008-02-03T08:28:10Z</dcterms:created>
  <dcterms:modified xsi:type="dcterms:W3CDTF">2009-06-07T12:03:33Z</dcterms:modified>
  <cp:category/>
  <cp:version/>
  <cp:contentType/>
  <cp:contentStatus/>
</cp:coreProperties>
</file>